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揭西县精准扶贫开发资金项目计划报批汇总表" sheetId="2" r:id="rId1"/>
  </sheets>
  <definedNames>
    <definedName name="_xlnm._FilterDatabase" localSheetId="0" hidden="1">揭西县精准扶贫开发资金项目计划报批汇总表!$A$4:$N$22</definedName>
    <definedName name="_xlnm.Print_Titles" localSheetId="0">揭西县精准扶贫开发资金项目计划报批汇总表!$4:$5</definedName>
  </definedNames>
  <calcPr calcId="144525" concurrentCalc="0"/>
</workbook>
</file>

<file path=xl/sharedStrings.xml><?xml version="1.0" encoding="utf-8"?>
<sst xmlns="http://schemas.openxmlformats.org/spreadsheetml/2006/main" count="118" uniqueCount="76">
  <si>
    <t>附件2</t>
  </si>
  <si>
    <t>揭西县精准扶贫开发资金项目管理共同责任审批汇总表（第十六批）</t>
  </si>
  <si>
    <t>填报单位（盖章）：揭西县扶贫开发办公室</t>
  </si>
  <si>
    <t>单位：万元、人</t>
  </si>
  <si>
    <t xml:space="preserve">                     填报日期： 2020年8月4日 </t>
  </si>
  <si>
    <t>序号</t>
  </si>
  <si>
    <t>乡镇
（街道）</t>
  </si>
  <si>
    <t>村</t>
  </si>
  <si>
    <t>项目名称</t>
  </si>
  <si>
    <t>项目内容</t>
  </si>
  <si>
    <t>项目预算资金（万元）</t>
  </si>
  <si>
    <t>资金来源</t>
  </si>
  <si>
    <t>帮扶</t>
  </si>
  <si>
    <t>起止时间</t>
  </si>
  <si>
    <t>乡镇街道审核意见</t>
  </si>
  <si>
    <t>扶贫开发资金</t>
  </si>
  <si>
    <t>引导资金</t>
  </si>
  <si>
    <t>帮扶单位自筹资金</t>
  </si>
  <si>
    <t>户数(户)</t>
  </si>
  <si>
    <t>人数(人)</t>
  </si>
  <si>
    <t>带动就业人数(人)</t>
  </si>
  <si>
    <t>龙潭镇</t>
  </si>
  <si>
    <t>菜仔园村</t>
  </si>
  <si>
    <t>投资广东志诚食品有限公司</t>
  </si>
  <si>
    <t>投资广东志诚食品有限公司，年保底收益5%，同时利用公司+基地+农户的模式，为符合条件种植甜玉米贫困户提供种苗及技术支持，并以不低于市场价格进行回收。</t>
  </si>
  <si>
    <t>2020年9月1日-2023年8月31日</t>
  </si>
  <si>
    <t>同意</t>
  </si>
  <si>
    <t>龙东村</t>
  </si>
  <si>
    <t>井田村</t>
  </si>
  <si>
    <t>井下村</t>
  </si>
  <si>
    <t>上砂镇</t>
  </si>
  <si>
    <t>新东村、联中村、上联村、活动村、龙门村、径心村、径上村、联东村、红星村、下联村、汤輋村、上山村、上林村、活西村、新岭村、三水村、竹苏村、古塘村、双丰村、美丰村、北湖村、新丰村</t>
  </si>
  <si>
    <t>揭西县上砂镇开口石生态旅游风景区增加扶贫资金投入</t>
  </si>
  <si>
    <t>22个行政村扶贫开发资金由镇统筹与揭西县开口石旅游投资有限公司合作发展上砂镇开口石生态旅游风景区项目，增加资金投入208万元（其中扶贫开发资金207.4006万元，镇自筹资金0.5994万元），合作期限为6年。回报收益期为6年，年收益率5%以上，预计在合作期间共获得约62.4万元收益款，第6年即2026年7月底一次性退回投资金额208万元。该项目是以休闲观光、农家食宿等为特色的乡村旅游项目，预计带动贫困户就业人数6人以上。</t>
  </si>
  <si>
    <t>2020年7月-2026年7月</t>
  </si>
  <si>
    <t>南山镇</t>
  </si>
  <si>
    <t>上寮村、罗京水村、新联村、大新村、北溪村、南河村、南山村、分水村、石结到村、洋梅坪村、归善村、称沟潭村、北河村、前锋村、西友村</t>
  </si>
  <si>
    <t>投资揭西县吉大养殖有限公司</t>
  </si>
  <si>
    <t>统筹全镇分散贫困村有劳动能力贫困户合计154户589  人，计划投入资金667.6万元投资揭西县吉大养殖有限公司，年收益率5％，带动贫困户就业19人。受益年限为2020-2023年，投资方不参与企业经营，不承担经营风险，只参与投资分红。</t>
  </si>
  <si>
    <t>2020年8月-2023年12月</t>
  </si>
  <si>
    <t>火炬村</t>
  </si>
  <si>
    <t>计划投入东莞扶贫引导资金30万元投资揭西县吉大养殖有限公司，年收益率5％。受益年限为2020-2023年，投资方不参与企业经营，不承担经营风险，只参与投资分红。</t>
  </si>
  <si>
    <t>五经富镇</t>
  </si>
  <si>
    <t>朝阳村、陈江村、第八村、第二村、第六村、第七村、第三村、第四村、恒星村、建一村、联和村、龙山村、泮坑村、文联村、五新村、新安村、新仓村、新和村、新其村、中和村、中联村</t>
  </si>
  <si>
    <t>追加投资广东云顶茶业有限公司</t>
  </si>
  <si>
    <t>全镇21个村有劳动能力的建档立卡贫困户合计206户773人扶贫开发资金445万元，由五经富镇人民政府统筹，追加投资广东云顶茶业有限责任公司，该项目每年保底收益不低于投入资金的5%，获得的收益归有劳力建档立卡贫困户所有，并为五经富镇有劳力有意愿的贫困户提供13个就业岗位，同时利用公司+基地+农户的模式，鼓励符合条件贫困户参与种植茶树，由公司提供优惠价种苗及技术支持，由公司以不低于市场价格进行回收，受益年限为2020-2025年，投资方不参与企业经营，不承担经营风险，只参与投资收益分红，到期归还投入资金。</t>
  </si>
  <si>
    <t>2020年6月-2025年6月</t>
  </si>
  <si>
    <t>联和村</t>
  </si>
  <si>
    <t>新农人食用菌种植基地项目</t>
  </si>
  <si>
    <t>项目内容为投入60万元，至新农人食用菌种植基地项目，该项目资金来源为省文联产业发展扶贫款，项目地址位于五经富镇联和村高村自然村，项目实施主体为新农人食用菌种植基地，我村不参与该项目经营、不承担经营风险，只参与收益分红，该项目实施期限为3年(合同生效之日起计)，期满后归还投入资金。新农人食用菌种植场负责保障每年保底收益不低于投入资金的5％，同时新农人食用菌种植场为我村有劳力有意愿贫困户提供最少2个就业岗位，并在有条件的情况下为本村有意愿种植食用菌贫困户提供可食用菌种植技术培训。期限内项目收益60％归村内贫困户所有，40％归村集体所有，项目结束后投入资金根据最新扶贫资金使用政策再使用。</t>
  </si>
  <si>
    <t>2020年-2023年</t>
  </si>
  <si>
    <t>金和镇</t>
  </si>
  <si>
    <t>和东村、和南村、河内村、金园村、南山头村、南山尾村</t>
  </si>
  <si>
    <t>参与广东伍寸农业有限公司农业项目（二期）</t>
  </si>
  <si>
    <t>投资广东伍寸农业有限公司农业项目（二期）84万元，每年实现投资额的5.5%收益返利，吸纳2名以上贫困人口在该项目就业增收，受益年限为2020-2023年，投资参股方不参与企业经营，不承担经营风险，只参与投资分红，到期归还本金。</t>
  </si>
  <si>
    <t>2020年8月-2023年8月</t>
  </si>
  <si>
    <t>仙坡村</t>
  </si>
  <si>
    <t>参与揭西县吉展养殖有限公司养殖项目（二期）</t>
  </si>
  <si>
    <t>投资揭西县吉展养殖有限公司养殖项目（二期）40万元，每年实现投资额的5.5%返利，吸纳2名以上贫困人口在该项目就业增收，受益年限为2020-2023年，投资参股方不参与企业经营，不承担经营风险，只参与投资分红，到期归还本金。</t>
  </si>
  <si>
    <t>金溪村</t>
  </si>
  <si>
    <t>钱坑镇</t>
  </si>
  <si>
    <t>大茶石村、钱北村、月翁村、长三水村、顶联村、南光村、白石村、竹园内村、埔龙尾村、红光村、钱东村、钱南村、钱西村</t>
  </si>
  <si>
    <t>投资揭西县钱坑顺大饲养场</t>
  </si>
  <si>
    <t>拟统筹全镇253户有劳动能力贫困户972人，按人均预算投入扶贫开发资金约0.102881万元，投资揭西县钱坑顺大饲养场100万元、年固定收益6万元（折算年收益率为6%），期限1年，人均年预增收0.006172万元。项目预计带动3位贫困人口就业。</t>
  </si>
  <si>
    <t>投资揭西县生旺生猪饲养场</t>
  </si>
  <si>
    <r>
      <rPr>
        <sz val="11"/>
        <color rgb="FFFF0000"/>
        <rFont val="宋体"/>
        <charset val="134"/>
      </rPr>
      <t>拟统筹全镇253户有劳动能力贫困户972人</t>
    </r>
    <r>
      <rPr>
        <sz val="11"/>
        <color theme="1"/>
        <rFont val="宋体"/>
        <charset val="134"/>
      </rPr>
      <t>，按人均预算投入扶贫开发资金约0.119341万元，投资揭西县生旺生猪饲养场116万元、年固定收益6.96万元（折算年收益率为6%），期限1年，人均年预增收0.007161万元。项目预计带动3位贫困人口就业。</t>
    </r>
  </si>
  <si>
    <t>塔头镇</t>
  </si>
  <si>
    <t>山寮村</t>
  </si>
  <si>
    <t>揭西县璘生农业科技有限公司</t>
  </si>
  <si>
    <t>利用扶贫开发资金22万元，投入揭西县璘生农业科技有限公司开发的农业项目，初定项目实施时间为5年，视上级文件政策做相应调整，每年实现投资额的5.5%返利，帮助53户206人实现稳定收入。 吸收务工人员1人。</t>
  </si>
  <si>
    <t>2020年9月-2025年8月</t>
  </si>
  <si>
    <t>东园镇</t>
  </si>
  <si>
    <t>镇统筹（三犁、桃围、古福、东桥园、联丰、玉湖、赤岩、炉清）</t>
  </si>
  <si>
    <t>投资揭西县坤兴生态农牧发展有限公司</t>
  </si>
  <si>
    <t>东园镇统筹计划投入扶贫开发资金（631资金）115万元（其中三犁村16.233574万元、桃围村34.100214万元、古福村20.918734万元、东桥园村20.696126万元、联丰村15.074824万元、玉湖村2.49797万元、赤岩村5.112676万元、炉清村0.267668万元,东园镇人民政府自筹0.098214万元）投资揭西县坤兴生态农牧发展有限公司，年收益5.75万元，年收益率5％。受益年限为2020-2023年，投资方不参与企业经营，不承担经营风险，只参与投资分红。收益全部用于帮助贫困户稳定增收。项目预计带动3位贫困人口就业。</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</si>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</sst>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2"/>
      <color theme="1"/>
      <name val="宋体"/>
      <charset val="134"/>
      <scheme val="minor"/>
    </font>
    <font>
      <b/>
      <sz val="18"/>
      <color theme="1"/>
      <name val="方正小标宋简体"/>
      <charset val="134"/>
    </font>
    <font>
      <sz val="12"/>
      <color theme="1"/>
      <name val="宋体"/>
      <charset val="134"/>
      <scheme val="minor"/>
    </font>
    <font>
      <b/>
      <sz val="12"/>
      <color theme="1"/>
      <name val="黑体"/>
      <charset val="134"/>
    </font>
    <font>
      <sz val="11"/>
      <name val="宋体"/>
      <charset val="134"/>
      <scheme val="minor"/>
    </font>
    <font>
      <sz val="11"/>
      <color rgb="FFFF0000"/>
      <name val="宋体"/>
      <charset val="134"/>
      <scheme val="minor"/>
    </font>
    <font>
      <sz val="11"/>
      <name val="宋体"/>
      <charset val="134"/>
    </font>
    <font>
      <sz val="12"/>
      <name val="宋体"/>
      <charset val="134"/>
    </font>
    <font>
      <b/>
      <sz val="11"/>
      <color theme="1"/>
      <name val="宋体"/>
      <charset val="134"/>
      <scheme val="minor"/>
    </font>
    <font>
      <sz val="11"/>
      <color theme="1"/>
      <name val="宋体"/>
      <charset val="0"/>
      <scheme val="minor"/>
    </font>
    <font>
      <b/>
      <sz val="15"/>
      <color theme="3"/>
      <name val="宋体"/>
      <charset val="134"/>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sz val="11"/>
      <color rgb="FFFF0000"/>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1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3" borderId="13" applyNumberFormat="0" applyFont="0" applyAlignment="0" applyProtection="0">
      <alignment vertical="center"/>
    </xf>
    <xf numFmtId="0" fontId="12" fillId="32" borderId="0" applyNumberFormat="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6" applyNumberFormat="0" applyFill="0" applyAlignment="0" applyProtection="0">
      <alignment vertical="center"/>
    </xf>
    <xf numFmtId="0" fontId="22" fillId="0" borderId="6" applyNumberFormat="0" applyFill="0" applyAlignment="0" applyProtection="0">
      <alignment vertical="center"/>
    </xf>
    <xf numFmtId="0" fontId="12" fillId="31" borderId="0" applyNumberFormat="0" applyBorder="0" applyAlignment="0" applyProtection="0">
      <alignment vertical="center"/>
    </xf>
    <xf numFmtId="0" fontId="14" fillId="0" borderId="8" applyNumberFormat="0" applyFill="0" applyAlignment="0" applyProtection="0">
      <alignment vertical="center"/>
    </xf>
    <xf numFmtId="0" fontId="12" fillId="13" borderId="0" applyNumberFormat="0" applyBorder="0" applyAlignment="0" applyProtection="0">
      <alignment vertical="center"/>
    </xf>
    <xf numFmtId="0" fontId="26" fillId="12" borderId="11" applyNumberFormat="0" applyAlignment="0" applyProtection="0">
      <alignment vertical="center"/>
    </xf>
    <xf numFmtId="0" fontId="17" fillId="12" borderId="7" applyNumberFormat="0" applyAlignment="0" applyProtection="0">
      <alignment vertical="center"/>
    </xf>
    <xf numFmtId="0" fontId="23" fillId="25" borderId="10" applyNumberFormat="0" applyAlignment="0" applyProtection="0">
      <alignment vertical="center"/>
    </xf>
    <xf numFmtId="0" fontId="10" fillId="29" borderId="0" applyNumberFormat="0" applyBorder="0" applyAlignment="0" applyProtection="0">
      <alignment vertical="center"/>
    </xf>
    <xf numFmtId="0" fontId="12" fillId="9" borderId="0" applyNumberFormat="0" applyBorder="0" applyAlignment="0" applyProtection="0">
      <alignment vertical="center"/>
    </xf>
    <xf numFmtId="0" fontId="21" fillId="0" borderId="9" applyNumberFormat="0" applyFill="0" applyAlignment="0" applyProtection="0">
      <alignment vertical="center"/>
    </xf>
    <xf numFmtId="0" fontId="28" fillId="0" borderId="12" applyNumberFormat="0" applyFill="0" applyAlignment="0" applyProtection="0">
      <alignment vertical="center"/>
    </xf>
    <xf numFmtId="0" fontId="16" fillId="11" borderId="0" applyNumberFormat="0" applyBorder="0" applyAlignment="0" applyProtection="0">
      <alignment vertical="center"/>
    </xf>
    <xf numFmtId="0" fontId="20" fillId="18" borderId="0" applyNumberFormat="0" applyBorder="0" applyAlignment="0" applyProtection="0">
      <alignment vertical="center"/>
    </xf>
    <xf numFmtId="0" fontId="10" fillId="17" borderId="0" applyNumberFormat="0" applyBorder="0" applyAlignment="0" applyProtection="0">
      <alignment vertical="center"/>
    </xf>
    <xf numFmtId="0" fontId="12" fillId="24"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28" borderId="0" applyNumberFormat="0" applyBorder="0" applyAlignment="0" applyProtection="0">
      <alignment vertical="center"/>
    </xf>
    <xf numFmtId="0" fontId="12" fillId="21" borderId="0" applyNumberFormat="0" applyBorder="0" applyAlignment="0" applyProtection="0">
      <alignment vertical="center"/>
    </xf>
    <xf numFmtId="0" fontId="8" fillId="0" borderId="0">
      <alignment vertical="center"/>
    </xf>
    <xf numFmtId="0" fontId="12" fillId="8" borderId="0" applyNumberFormat="0" applyBorder="0" applyAlignment="0" applyProtection="0">
      <alignment vertical="center"/>
    </xf>
    <xf numFmtId="0" fontId="10" fillId="3" borderId="0" applyNumberFormat="0" applyBorder="0" applyAlignment="0" applyProtection="0">
      <alignment vertical="center"/>
    </xf>
    <xf numFmtId="0" fontId="10" fillId="23" borderId="0" applyNumberFormat="0" applyBorder="0" applyAlignment="0" applyProtection="0">
      <alignment vertical="center"/>
    </xf>
    <xf numFmtId="0" fontId="12" fillId="30" borderId="0" applyNumberFormat="0" applyBorder="0" applyAlignment="0" applyProtection="0">
      <alignment vertical="center"/>
    </xf>
    <xf numFmtId="0" fontId="8" fillId="0" borderId="0">
      <alignment vertical="center"/>
    </xf>
    <xf numFmtId="0" fontId="10" fillId="27"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0" fillId="22" borderId="0" applyNumberFormat="0" applyBorder="0" applyAlignment="0" applyProtection="0">
      <alignment vertical="center"/>
    </xf>
    <xf numFmtId="0" fontId="12" fillId="19"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cellStyleXfs>
  <cellXfs count="49">
    <xf numFmtId="0" fontId="0" fillId="0" borderId="0" xfId="0">
      <alignment vertical="center"/>
    </xf>
    <xf numFmtId="0" fontId="1" fillId="2" borderId="0" xfId="0" applyNumberFormat="1" applyFont="1" applyFill="1" applyAlignment="1">
      <alignment horizontal="center" vertical="center" wrapText="1"/>
    </xf>
    <xf numFmtId="0" fontId="1" fillId="2"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0" xfId="0" applyNumberFormat="1" applyFont="1" applyFill="1" applyAlignment="1">
      <alignment vertical="center" wrapText="1"/>
    </xf>
    <xf numFmtId="0" fontId="2" fillId="2" borderId="0" xfId="0" applyFont="1" applyFill="1" applyBorder="1" applyAlignment="1">
      <alignment horizontal="center" vertical="center"/>
    </xf>
    <xf numFmtId="0" fontId="0" fillId="2" borderId="0" xfId="0" applyFont="1" applyFill="1" applyBorder="1" applyAlignment="1">
      <alignment horizontal="left" vertical="center"/>
    </xf>
    <xf numFmtId="0" fontId="3" fillId="2" borderId="0"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applyNumberFormat="1" applyFont="1" applyFill="1" applyBorder="1" applyAlignment="1">
      <alignment horizontal="center" vertical="center" wrapText="1"/>
    </xf>
    <xf numFmtId="0" fontId="0" fillId="2" borderId="1" xfId="51"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2" borderId="1" xfId="0" applyNumberFormat="1" applyFont="1" applyFill="1" applyBorder="1" applyAlignment="1">
      <alignment vertical="center"/>
    </xf>
    <xf numFmtId="0" fontId="1" fillId="2" borderId="1" xfId="51" applyNumberFormat="1" applyFont="1" applyFill="1" applyBorder="1" applyAlignment="1">
      <alignment horizontal="center" vertical="center" wrapText="1"/>
    </xf>
    <xf numFmtId="0" fontId="0" fillId="2" borderId="0" xfId="0" applyFont="1" applyFill="1" applyAlignment="1">
      <alignment horizontal="left" vertical="center"/>
    </xf>
    <xf numFmtId="0" fontId="0" fillId="2" borderId="0" xfId="0" applyNumberFormat="1" applyFont="1" applyFill="1" applyAlignment="1">
      <alignment horizontal="left" vertical="center" wrapText="1"/>
    </xf>
    <xf numFmtId="0" fontId="4" fillId="2" borderId="5" xfId="0" applyNumberFormat="1" applyFont="1" applyFill="1" applyBorder="1" applyAlignment="1">
      <alignment horizontal="center" vertical="center" wrapText="1"/>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9" fillId="0" borderId="1" xfId="0"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zoomScale="85" zoomScaleNormal="85" workbookViewId="0">
      <selection activeCell="P10" sqref="P10"/>
    </sheetView>
  </sheetViews>
  <sheetFormatPr defaultColWidth="9" defaultRowHeight="13.5"/>
  <cols>
    <col min="1" max="1" width="4.55833333333333" style="3" customWidth="1"/>
    <col min="2" max="2" width="6.61666666666667" style="4" customWidth="1"/>
    <col min="3" max="3" width="18.975" style="4" customWidth="1"/>
    <col min="4" max="4" width="10.7333333333333" style="4" customWidth="1"/>
    <col min="5" max="5" width="46.6166666666667" style="4" customWidth="1"/>
    <col min="6" max="6" width="14.4" style="5" customWidth="1"/>
    <col min="7" max="7" width="11.7666666666667" style="4" customWidth="1"/>
    <col min="8" max="8" width="7.35" style="4" customWidth="1"/>
    <col min="9" max="9" width="7.49166666666667" style="4" customWidth="1"/>
    <col min="10" max="10" width="6.61666666666667" style="4" customWidth="1"/>
    <col min="11" max="11" width="6.31666666666667" style="4" customWidth="1"/>
    <col min="12" max="12" width="5.29166666666667" style="4" customWidth="1"/>
    <col min="13" max="13" width="8.81666666666667" style="4" customWidth="1"/>
    <col min="14" max="14" width="5.725" style="4" customWidth="1"/>
    <col min="15" max="16384" width="9" style="4"/>
  </cols>
  <sheetData>
    <row r="1" spans="1:1">
      <c r="A1" s="3" t="s">
        <v>0</v>
      </c>
    </row>
    <row r="2" ht="29" customHeight="1" spans="1:14">
      <c r="A2" s="6" t="s">
        <v>1</v>
      </c>
      <c r="B2" s="6"/>
      <c r="C2" s="6"/>
      <c r="D2" s="6"/>
      <c r="E2" s="6"/>
      <c r="F2" s="6"/>
      <c r="G2" s="6"/>
      <c r="H2" s="6"/>
      <c r="I2" s="6"/>
      <c r="J2" s="6"/>
      <c r="K2" s="6"/>
      <c r="L2" s="6"/>
      <c r="M2" s="6"/>
      <c r="N2" s="6"/>
    </row>
    <row r="3" ht="27" customHeight="1" spans="1:14">
      <c r="A3" s="7" t="s">
        <v>2</v>
      </c>
      <c r="B3" s="7"/>
      <c r="C3" s="7"/>
      <c r="D3" s="7"/>
      <c r="E3" s="8" t="s">
        <v>3</v>
      </c>
      <c r="F3" s="8" t="s">
        <v>4</v>
      </c>
      <c r="G3" s="8"/>
      <c r="H3" s="8"/>
      <c r="I3" s="8"/>
      <c r="J3" s="8"/>
      <c r="K3" s="8"/>
      <c r="L3" s="8"/>
      <c r="M3" s="8"/>
      <c r="N3" s="8"/>
    </row>
    <row r="4" s="1" customFormat="1" ht="27.95" customHeight="1" spans="1:14">
      <c r="A4" s="9" t="s">
        <v>5</v>
      </c>
      <c r="B4" s="10" t="s">
        <v>6</v>
      </c>
      <c r="C4" s="10" t="s">
        <v>7</v>
      </c>
      <c r="D4" s="10" t="s">
        <v>8</v>
      </c>
      <c r="E4" s="10" t="s">
        <v>9</v>
      </c>
      <c r="F4" s="10" t="s">
        <v>10</v>
      </c>
      <c r="G4" s="11" t="s">
        <v>11</v>
      </c>
      <c r="H4" s="12"/>
      <c r="I4" s="44"/>
      <c r="J4" s="10" t="s">
        <v>12</v>
      </c>
      <c r="K4" s="10"/>
      <c r="L4" s="10"/>
      <c r="M4" s="10" t="s">
        <v>13</v>
      </c>
      <c r="N4" s="10" t="s">
        <v>14</v>
      </c>
    </row>
    <row r="5" s="2" customFormat="1" ht="44" customHeight="1" spans="1:14">
      <c r="A5" s="9"/>
      <c r="B5" s="10"/>
      <c r="C5" s="10"/>
      <c r="D5" s="10"/>
      <c r="E5" s="10"/>
      <c r="F5" s="10"/>
      <c r="G5" s="10" t="s">
        <v>15</v>
      </c>
      <c r="H5" s="10" t="s">
        <v>16</v>
      </c>
      <c r="I5" s="10" t="s">
        <v>17</v>
      </c>
      <c r="J5" s="10" t="s">
        <v>18</v>
      </c>
      <c r="K5" s="10" t="s">
        <v>19</v>
      </c>
      <c r="L5" s="10" t="s">
        <v>20</v>
      </c>
      <c r="M5" s="10"/>
      <c r="N5" s="10"/>
    </row>
    <row r="6" customFormat="1" ht="60" customHeight="1" spans="1:14">
      <c r="A6" s="13">
        <v>1</v>
      </c>
      <c r="B6" s="14" t="s">
        <v>21</v>
      </c>
      <c r="C6" s="14" t="s">
        <v>22</v>
      </c>
      <c r="D6" s="15" t="s">
        <v>23</v>
      </c>
      <c r="E6" s="16" t="s">
        <v>24</v>
      </c>
      <c r="F6" s="14">
        <v>80</v>
      </c>
      <c r="G6" s="17"/>
      <c r="H6" s="17">
        <v>80</v>
      </c>
      <c r="I6" s="17"/>
      <c r="J6" s="15">
        <v>28</v>
      </c>
      <c r="K6" s="15">
        <v>116</v>
      </c>
      <c r="L6" s="15">
        <v>2</v>
      </c>
      <c r="M6" s="15" t="s">
        <v>25</v>
      </c>
      <c r="N6" s="14" t="s">
        <v>26</v>
      </c>
    </row>
    <row r="7" customFormat="1" ht="67" customHeight="1" spans="1:14">
      <c r="A7" s="13">
        <v>2</v>
      </c>
      <c r="B7" s="14" t="s">
        <v>21</v>
      </c>
      <c r="C7" s="14" t="s">
        <v>27</v>
      </c>
      <c r="D7" s="15" t="s">
        <v>23</v>
      </c>
      <c r="E7" s="16" t="s">
        <v>24</v>
      </c>
      <c r="F7" s="14">
        <v>75</v>
      </c>
      <c r="G7" s="17"/>
      <c r="H7" s="18">
        <v>75</v>
      </c>
      <c r="I7" s="18"/>
      <c r="J7" s="14">
        <v>66</v>
      </c>
      <c r="K7" s="14">
        <v>164</v>
      </c>
      <c r="L7" s="14">
        <v>2</v>
      </c>
      <c r="M7" s="15" t="s">
        <v>25</v>
      </c>
      <c r="N7" s="14" t="s">
        <v>26</v>
      </c>
    </row>
    <row r="8" customFormat="1" ht="67" customHeight="1" spans="1:14">
      <c r="A8" s="13">
        <v>3</v>
      </c>
      <c r="B8" s="15" t="s">
        <v>21</v>
      </c>
      <c r="C8" s="15" t="s">
        <v>28</v>
      </c>
      <c r="D8" s="15" t="s">
        <v>23</v>
      </c>
      <c r="E8" s="16" t="s">
        <v>24</v>
      </c>
      <c r="F8" s="15">
        <v>70</v>
      </c>
      <c r="G8" s="17"/>
      <c r="H8" s="17">
        <v>70</v>
      </c>
      <c r="I8" s="17"/>
      <c r="J8" s="15">
        <v>21</v>
      </c>
      <c r="K8" s="15">
        <v>84</v>
      </c>
      <c r="L8" s="15">
        <v>3</v>
      </c>
      <c r="M8" s="15" t="s">
        <v>25</v>
      </c>
      <c r="N8" s="15" t="s">
        <v>26</v>
      </c>
    </row>
    <row r="9" customFormat="1" ht="67" customHeight="1" spans="1:14">
      <c r="A9" s="13">
        <v>4</v>
      </c>
      <c r="B9" s="15" t="s">
        <v>21</v>
      </c>
      <c r="C9" s="15" t="s">
        <v>29</v>
      </c>
      <c r="D9" s="15" t="s">
        <v>23</v>
      </c>
      <c r="E9" s="16" t="s">
        <v>24</v>
      </c>
      <c r="F9" s="19">
        <v>50</v>
      </c>
      <c r="G9" s="17"/>
      <c r="H9" s="17">
        <v>50</v>
      </c>
      <c r="I9" s="17"/>
      <c r="J9" s="15">
        <v>23</v>
      </c>
      <c r="K9" s="15">
        <v>98</v>
      </c>
      <c r="L9" s="15">
        <v>2</v>
      </c>
      <c r="M9" s="33" t="s">
        <v>25</v>
      </c>
      <c r="N9" s="15" t="s">
        <v>26</v>
      </c>
    </row>
    <row r="10" ht="164" customHeight="1" spans="1:14">
      <c r="A10" s="13">
        <v>5</v>
      </c>
      <c r="B10" s="13" t="s">
        <v>30</v>
      </c>
      <c r="C10" s="20" t="s">
        <v>31</v>
      </c>
      <c r="D10" s="20" t="s">
        <v>32</v>
      </c>
      <c r="E10" s="16" t="s">
        <v>33</v>
      </c>
      <c r="F10" s="21">
        <v>207.4006</v>
      </c>
      <c r="G10" s="21">
        <v>207.4006</v>
      </c>
      <c r="H10" s="20"/>
      <c r="I10" s="20"/>
      <c r="J10" s="20">
        <v>448</v>
      </c>
      <c r="K10" s="20">
        <v>1822</v>
      </c>
      <c r="L10" s="20">
        <v>8</v>
      </c>
      <c r="M10" s="20" t="s">
        <v>34</v>
      </c>
      <c r="N10" s="24" t="s">
        <v>26</v>
      </c>
    </row>
    <row r="11" customFormat="1" ht="102" customHeight="1" spans="1:14">
      <c r="A11" s="13">
        <v>6</v>
      </c>
      <c r="B11" s="13" t="s">
        <v>35</v>
      </c>
      <c r="C11" s="22" t="s">
        <v>36</v>
      </c>
      <c r="D11" s="17" t="s">
        <v>37</v>
      </c>
      <c r="E11" s="23" t="s">
        <v>38</v>
      </c>
      <c r="F11" s="21">
        <v>667.6</v>
      </c>
      <c r="G11" s="17">
        <v>667.6</v>
      </c>
      <c r="H11" s="17"/>
      <c r="I11" s="17"/>
      <c r="J11" s="20">
        <v>154</v>
      </c>
      <c r="K11" s="20">
        <v>589</v>
      </c>
      <c r="L11" s="20">
        <v>19</v>
      </c>
      <c r="M11" s="20" t="s">
        <v>39</v>
      </c>
      <c r="N11" s="19" t="s">
        <v>26</v>
      </c>
    </row>
    <row r="12" customFormat="1" ht="53" customHeight="1" spans="1:14">
      <c r="A12" s="13">
        <v>7</v>
      </c>
      <c r="B12" s="24" t="s">
        <v>35</v>
      </c>
      <c r="C12" s="24" t="s">
        <v>40</v>
      </c>
      <c r="D12" s="17" t="s">
        <v>37</v>
      </c>
      <c r="E12" s="23" t="s">
        <v>41</v>
      </c>
      <c r="F12" s="25">
        <v>30</v>
      </c>
      <c r="G12" s="17"/>
      <c r="H12" s="17">
        <v>30</v>
      </c>
      <c r="I12" s="17"/>
      <c r="J12" s="24">
        <v>46</v>
      </c>
      <c r="K12" s="24">
        <v>133</v>
      </c>
      <c r="L12" s="24">
        <v>1</v>
      </c>
      <c r="M12" s="20" t="s">
        <v>39</v>
      </c>
      <c r="N12" s="19" t="s">
        <v>26</v>
      </c>
    </row>
    <row r="13" ht="159" customHeight="1" spans="1:14">
      <c r="A13" s="13">
        <v>8</v>
      </c>
      <c r="B13" s="24" t="s">
        <v>42</v>
      </c>
      <c r="C13" s="24" t="s">
        <v>43</v>
      </c>
      <c r="D13" s="24" t="s">
        <v>44</v>
      </c>
      <c r="E13" s="26" t="s">
        <v>45</v>
      </c>
      <c r="F13" s="24">
        <v>445</v>
      </c>
      <c r="G13" s="24">
        <v>445</v>
      </c>
      <c r="H13" s="24"/>
      <c r="I13" s="24"/>
      <c r="J13" s="25">
        <v>206</v>
      </c>
      <c r="K13" s="25">
        <v>773</v>
      </c>
      <c r="L13" s="24">
        <v>13</v>
      </c>
      <c r="M13" s="25" t="s">
        <v>46</v>
      </c>
      <c r="N13" s="24" t="s">
        <v>26</v>
      </c>
    </row>
    <row r="14" customFormat="1" ht="203" customHeight="1" spans="1:14">
      <c r="A14" s="13">
        <v>9</v>
      </c>
      <c r="B14" s="24" t="s">
        <v>42</v>
      </c>
      <c r="C14" s="24" t="s">
        <v>47</v>
      </c>
      <c r="D14" s="24" t="s">
        <v>48</v>
      </c>
      <c r="E14" s="27" t="s">
        <v>49</v>
      </c>
      <c r="F14" s="24">
        <v>60</v>
      </c>
      <c r="G14" s="24"/>
      <c r="H14" s="24"/>
      <c r="I14" s="24">
        <v>60</v>
      </c>
      <c r="J14" s="25">
        <v>36</v>
      </c>
      <c r="K14" s="25">
        <v>135</v>
      </c>
      <c r="L14" s="24">
        <v>2</v>
      </c>
      <c r="M14" s="25" t="s">
        <v>50</v>
      </c>
      <c r="N14" s="24" t="s">
        <v>26</v>
      </c>
    </row>
    <row r="15" customFormat="1" ht="77" customHeight="1" spans="1:14">
      <c r="A15" s="13">
        <v>10</v>
      </c>
      <c r="B15" s="20" t="s">
        <v>51</v>
      </c>
      <c r="C15" s="28" t="s">
        <v>52</v>
      </c>
      <c r="D15" s="20" t="s">
        <v>53</v>
      </c>
      <c r="E15" s="29" t="s">
        <v>54</v>
      </c>
      <c r="F15" s="20">
        <v>84</v>
      </c>
      <c r="G15" s="20">
        <v>84</v>
      </c>
      <c r="H15" s="20"/>
      <c r="I15" s="20"/>
      <c r="J15" s="20">
        <v>197</v>
      </c>
      <c r="K15" s="20">
        <v>802</v>
      </c>
      <c r="L15" s="20">
        <v>2</v>
      </c>
      <c r="M15" s="20" t="s">
        <v>55</v>
      </c>
      <c r="N15" s="20" t="s">
        <v>26</v>
      </c>
    </row>
    <row r="16" customFormat="1" ht="77" customHeight="1" spans="1:14">
      <c r="A16" s="13">
        <v>11</v>
      </c>
      <c r="B16" s="28" t="s">
        <v>51</v>
      </c>
      <c r="C16" s="28" t="s">
        <v>56</v>
      </c>
      <c r="D16" s="20" t="s">
        <v>57</v>
      </c>
      <c r="E16" s="29" t="s">
        <v>58</v>
      </c>
      <c r="F16" s="20">
        <v>40</v>
      </c>
      <c r="G16" s="20">
        <v>40</v>
      </c>
      <c r="H16" s="20"/>
      <c r="I16" s="20"/>
      <c r="J16" s="20">
        <v>84</v>
      </c>
      <c r="K16" s="20">
        <v>421</v>
      </c>
      <c r="L16" s="20">
        <v>2</v>
      </c>
      <c r="M16" s="20" t="s">
        <v>55</v>
      </c>
      <c r="N16" s="20" t="s">
        <v>26</v>
      </c>
    </row>
    <row r="17" customFormat="1" ht="78" customHeight="1" spans="1:14">
      <c r="A17" s="13">
        <v>12</v>
      </c>
      <c r="B17" s="28" t="s">
        <v>51</v>
      </c>
      <c r="C17" s="21" t="s">
        <v>59</v>
      </c>
      <c r="D17" s="30" t="s">
        <v>57</v>
      </c>
      <c r="E17" s="31" t="s">
        <v>58</v>
      </c>
      <c r="F17" s="21">
        <v>40</v>
      </c>
      <c r="G17" s="20">
        <v>40</v>
      </c>
      <c r="H17" s="20"/>
      <c r="I17" s="20"/>
      <c r="J17" s="20">
        <v>91</v>
      </c>
      <c r="K17" s="21">
        <v>433</v>
      </c>
      <c r="L17" s="21">
        <v>2</v>
      </c>
      <c r="M17" s="20" t="s">
        <v>55</v>
      </c>
      <c r="N17" s="20" t="s">
        <v>26</v>
      </c>
    </row>
    <row r="18" customFormat="1" ht="94" customHeight="1" spans="1:14">
      <c r="A18" s="13">
        <v>13</v>
      </c>
      <c r="B18" s="13" t="s">
        <v>60</v>
      </c>
      <c r="C18" s="20" t="s">
        <v>61</v>
      </c>
      <c r="D18" s="20" t="s">
        <v>62</v>
      </c>
      <c r="E18" s="29" t="s">
        <v>63</v>
      </c>
      <c r="F18" s="13">
        <v>100</v>
      </c>
      <c r="G18" s="13">
        <v>100</v>
      </c>
      <c r="H18" s="13"/>
      <c r="I18" s="13"/>
      <c r="J18" s="13">
        <v>253</v>
      </c>
      <c r="K18" s="13">
        <v>972</v>
      </c>
      <c r="L18" s="19">
        <v>3</v>
      </c>
      <c r="M18" s="20" t="s">
        <v>50</v>
      </c>
      <c r="N18" s="13" t="s">
        <v>26</v>
      </c>
    </row>
    <row r="19" customFormat="1" ht="93" customHeight="1" spans="1:14">
      <c r="A19" s="13">
        <v>14</v>
      </c>
      <c r="B19" s="13" t="s">
        <v>60</v>
      </c>
      <c r="C19" s="20" t="s">
        <v>61</v>
      </c>
      <c r="D19" s="20" t="s">
        <v>64</v>
      </c>
      <c r="E19" s="32" t="s">
        <v>65</v>
      </c>
      <c r="F19" s="13">
        <v>116</v>
      </c>
      <c r="G19" s="13">
        <v>116</v>
      </c>
      <c r="H19" s="13"/>
      <c r="I19" s="13"/>
      <c r="J19" s="13">
        <v>253</v>
      </c>
      <c r="K19" s="13">
        <v>972</v>
      </c>
      <c r="L19" s="19">
        <v>3</v>
      </c>
      <c r="M19" s="20" t="s">
        <v>50</v>
      </c>
      <c r="N19" s="13" t="s">
        <v>26</v>
      </c>
    </row>
    <row r="20" customFormat="1" ht="74" customHeight="1" spans="1:14">
      <c r="A20" s="13">
        <v>15</v>
      </c>
      <c r="B20" s="19" t="s">
        <v>66</v>
      </c>
      <c r="C20" s="22" t="s">
        <v>67</v>
      </c>
      <c r="D20" s="33" t="s">
        <v>68</v>
      </c>
      <c r="E20" s="34" t="s">
        <v>69</v>
      </c>
      <c r="F20" s="19">
        <v>22</v>
      </c>
      <c r="G20" s="33">
        <v>22</v>
      </c>
      <c r="H20" s="33"/>
      <c r="I20" s="33"/>
      <c r="J20" s="13">
        <v>53</v>
      </c>
      <c r="K20" s="19">
        <v>206</v>
      </c>
      <c r="L20" s="19">
        <v>1</v>
      </c>
      <c r="M20" s="45" t="s">
        <v>70</v>
      </c>
      <c r="N20" s="19" t="s">
        <v>26</v>
      </c>
    </row>
    <row r="21" customFormat="1" ht="158" customHeight="1" spans="1:14">
      <c r="A21" s="13">
        <v>16</v>
      </c>
      <c r="B21" s="15" t="s">
        <v>71</v>
      </c>
      <c r="C21" s="22" t="s">
        <v>72</v>
      </c>
      <c r="D21" s="22" t="s">
        <v>73</v>
      </c>
      <c r="E21" s="35" t="s">
        <v>74</v>
      </c>
      <c r="F21" s="36">
        <v>114.901786</v>
      </c>
      <c r="G21" s="15">
        <f>115-I21</f>
        <v>115</v>
      </c>
      <c r="H21" s="15"/>
      <c r="I21" s="15"/>
      <c r="J21" s="15">
        <v>398</v>
      </c>
      <c r="K21" s="15">
        <v>1881</v>
      </c>
      <c r="L21" s="46">
        <v>3</v>
      </c>
      <c r="M21" s="45" t="s">
        <v>50</v>
      </c>
      <c r="N21" s="47" t="s">
        <v>26</v>
      </c>
    </row>
    <row r="22" s="2" customFormat="1" ht="36" customHeight="1" spans="1:14">
      <c r="A22" s="37" t="s">
        <v>75</v>
      </c>
      <c r="B22" s="38"/>
      <c r="C22" s="39"/>
      <c r="D22" s="40"/>
      <c r="E22" s="40"/>
      <c r="F22" s="41">
        <f t="shared" ref="F22:L22" si="0">SUM(F6:F21)</f>
        <v>2201.902386</v>
      </c>
      <c r="G22" s="41">
        <f t="shared" si="0"/>
        <v>1837.0006</v>
      </c>
      <c r="H22" s="41">
        <f t="shared" si="0"/>
        <v>305</v>
      </c>
      <c r="I22" s="41">
        <f t="shared" si="0"/>
        <v>60</v>
      </c>
      <c r="J22" s="41">
        <f t="shared" si="0"/>
        <v>2357</v>
      </c>
      <c r="K22" s="41">
        <f t="shared" si="0"/>
        <v>9601</v>
      </c>
      <c r="L22" s="41">
        <f t="shared" si="0"/>
        <v>68</v>
      </c>
      <c r="M22" s="41"/>
      <c r="N22" s="48"/>
    </row>
    <row r="23" spans="1:12">
      <c r="A23" s="42"/>
      <c r="B23" s="42"/>
      <c r="F23" s="43"/>
      <c r="G23" s="43"/>
      <c r="H23" s="43"/>
      <c r="I23" s="43"/>
      <c r="J23" s="43"/>
      <c r="K23" s="43"/>
      <c r="L23" s="43"/>
    </row>
  </sheetData>
  <autoFilter ref="A4:N22">
    <extLst/>
  </autoFilter>
  <mergeCells count="16">
    <mergeCell ref="A2:N2"/>
    <mergeCell ref="A3:D3"/>
    <mergeCell ref="F3:N3"/>
    <mergeCell ref="G4:I4"/>
    <mergeCell ref="J4:L4"/>
    <mergeCell ref="A22:C22"/>
    <mergeCell ref="A23:B23"/>
    <mergeCell ref="F23:L23"/>
    <mergeCell ref="A4:A5"/>
    <mergeCell ref="B4:B5"/>
    <mergeCell ref="C4:C5"/>
    <mergeCell ref="D4:D5"/>
    <mergeCell ref="E4:E5"/>
    <mergeCell ref="F4:F5"/>
    <mergeCell ref="M4:M5"/>
    <mergeCell ref="N4:N5"/>
  </mergeCells>
  <pageMargins left="0.297916666666667" right="0.2" top="0.471527777777778" bottom="0.354166666666667" header="0.275" footer="0.0777777777777778"/>
  <pageSetup paperSize="9" scale="9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揭西县精准扶贫开发资金项目计划报批汇总表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2016-12-29T06:38:00Z</dcterms:created>
  <cp:lastPrinted>2019-12-16T02:25:00Z</cp:lastPrinted>
  <dcterms:modified xsi:type="dcterms:W3CDTF">2020-08-04T04:34:04Z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