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Print_Titles" localSheetId="0">Sheet1!$4:$6</definedName>
  </definedNames>
  <calcPr calcId="144525" concurrentCalc="0"/>
</workbook>
</file>

<file path=xl/sharedStrings.xml><?xml version="1.0" encoding="utf-8"?>
<sst xmlns="http://schemas.openxmlformats.org/spreadsheetml/2006/main" count="48" uniqueCount="46">
  <si>
    <t>附件1</t>
  </si>
  <si>
    <t>揭西县中央财政扶贫资金项目共同责任审批汇总表</t>
  </si>
  <si>
    <t>填报单位（盖章）：揭西县扶贫开发办公室</t>
  </si>
  <si>
    <t>填报日期：2020年8月4日</t>
  </si>
  <si>
    <t>项   目</t>
  </si>
  <si>
    <t>投资（万元）</t>
  </si>
  <si>
    <t>建设内容、规模</t>
  </si>
  <si>
    <t>效   益</t>
  </si>
  <si>
    <t>贫困村名称</t>
  </si>
  <si>
    <t>总
投
资</t>
  </si>
  <si>
    <t>中
央
财
政</t>
  </si>
  <si>
    <t>市
财
政</t>
  </si>
  <si>
    <t>县
财
政</t>
  </si>
  <si>
    <t>自
筹</t>
  </si>
  <si>
    <t>贫
困
村
（个）</t>
  </si>
  <si>
    <t>受益贫困户
情况</t>
  </si>
  <si>
    <t>人均
增收（元）</t>
  </si>
  <si>
    <t>户</t>
  </si>
  <si>
    <t>人</t>
  </si>
  <si>
    <t>总计</t>
  </si>
  <si>
    <t>基础
设施</t>
  </si>
  <si>
    <t>1、村内道路、桥梁</t>
  </si>
  <si>
    <t>在新东村輋下沥修建一条长163米宽3.5米机耕路，配套建设一条163米长0.2米宽引水沟以及新建一条长5米宽5米短桥。该项目预计建设资金24.691002万元，资金来源中央财政扶贫资金。</t>
  </si>
  <si>
    <t>上砂镇新东村</t>
  </si>
  <si>
    <t>上鹿村面前洋至糖僚坑桥机耕路和原桥梁扩宽加固，长约160米宽4米厚度0.18米硬底化</t>
  </si>
  <si>
    <t>京溪园镇大鹿村</t>
  </si>
  <si>
    <t>东丰村新园顶片机耕路水泥硬底化项目：在原排水渠上设计机耕路，采用钢筋混凝土C30等级，宽3.5米、厚度0.25米、全长约228米、模板支撑。因原排水渠道只有2米宽，支撑受力墙是剪力墙，现建设路面3.5米，需要在2米外空间先用素土分层填实93%以上。路肩每边设0.3米护肩。</t>
  </si>
  <si>
    <t>凤江镇东丰村</t>
  </si>
  <si>
    <t>阳西双山村水利至稳盘机耕路水泥硬底化，长376米，宽3.5米，厚度0.15米。</t>
  </si>
  <si>
    <t>凤江镇阳西村</t>
  </si>
  <si>
    <t>凤南村回头狼机耕路水泥硬底化，长980米，宽3.5米，厚度0.15米。</t>
  </si>
  <si>
    <t>凤江镇凤南村</t>
  </si>
  <si>
    <t>利用中央财政扶贫资金16万元、不足部分约38万元用东莞到村引导资金支付（合计54万元），实施钱坑镇钱北村委南岭埔至坑底机耕路硬底化工程，该工程长800米，宽4米，厚度0.2米。</t>
  </si>
  <si>
    <t>钱坑镇钱北村</t>
  </si>
  <si>
    <t>利用中央财政扶贫资金15万元实施钱坑镇月翁村委后埔至口池机耕路工程，该工程长400米，宽3米，厚度0.15米。</t>
  </si>
  <si>
    <t>钱坑镇月翁村</t>
  </si>
  <si>
    <t>龙角池入村桥梁扩建，扩建桥梁加宽5.5米。</t>
  </si>
  <si>
    <t>塔头镇龙光村</t>
  </si>
  <si>
    <t>从塔凤公路至塔头中心大桥，长度约520米，路宽7米，厚度20厘米（砼号：C30），垫层15厘米，桥涵配套，道路硬底化。</t>
  </si>
  <si>
    <t>塔头镇塔头村</t>
  </si>
  <si>
    <t>2、自来水工程</t>
  </si>
  <si>
    <t>东园镇至大鹿村给水主管道维修、片区给水分管维护水表安装约21套、给水主管道加装增压水泵一个及配套工程、42户贫困户和其他约486户农户水表配套安装。</t>
  </si>
  <si>
    <t>3、农田水 利</t>
  </si>
  <si>
    <t>在五经富镇泮坑村蛇地龙至洋寮段建设长度约280米，沟底宽0.5米，沟面宽0.8米，深0.5米的三面光灌溉水渠。</t>
  </si>
  <si>
    <t>五经富镇泮坑村</t>
  </si>
  <si>
    <t>阳西南山洋村水闸顶水口至把水佛社前渡槽引水，灌渠长570米。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</si>
</sst>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_ "/>
    <numFmt numFmtId="177" formatCode="0.0_ "/>
    <numFmt numFmtId="178" formatCode="0.0000_ "/>
    <numFmt numFmtId="179" formatCode="0.00_ "/>
    <numFmt numFmtId="180" formatCode="0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20"/>
      <name val="方正大标宋简体"/>
      <charset val="134"/>
    </font>
    <font>
      <sz val="11"/>
      <name val="方正大标宋简体"/>
      <charset val="134"/>
    </font>
    <font>
      <sz val="12"/>
      <name val="方正大标宋简体"/>
      <charset val="134"/>
    </font>
    <font>
      <sz val="12"/>
      <name val="黑体"/>
      <charset val="134"/>
    </font>
    <font>
      <b/>
      <sz val="12"/>
      <name val="宋体"/>
      <charset val="134"/>
    </font>
    <font>
      <b/>
      <sz val="11"/>
      <name val="黑体"/>
      <charset val="134"/>
    </font>
    <font>
      <b/>
      <sz val="11"/>
      <name val="宋体"/>
      <charset val="134"/>
    </font>
    <font>
      <sz val="10"/>
      <name val="方正大标宋简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2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31" fillId="32" borderId="11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80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9" fontId="11" fillId="0" borderId="1" xfId="0" applyNumberFormat="1" applyFont="1" applyFill="1" applyBorder="1" applyAlignment="1">
      <alignment horizontal="center" vertical="center" wrapText="1"/>
    </xf>
    <xf numFmtId="18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180" fontId="3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1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workbookViewId="0">
      <selection activeCell="B7" sqref="B7"/>
    </sheetView>
  </sheetViews>
  <sheetFormatPr defaultColWidth="9" defaultRowHeight="13.5"/>
  <cols>
    <col min="1" max="1" width="10.25" customWidth="1"/>
    <col min="2" max="2" width="11.875" customWidth="1"/>
    <col min="3" max="3" width="12.75" customWidth="1"/>
    <col min="4" max="4" width="8.5" customWidth="1"/>
    <col min="5" max="5" width="6.625" customWidth="1"/>
    <col min="6" max="6" width="11.625" customWidth="1"/>
    <col min="7" max="7" width="39.375" customWidth="1"/>
    <col min="8" max="8" width="8" customWidth="1"/>
    <col min="9" max="9" width="8.25" customWidth="1"/>
    <col min="10" max="10" width="9.75" customWidth="1"/>
    <col min="11" max="11" width="6.75" customWidth="1"/>
    <col min="12" max="12" width="13.375" customWidth="1"/>
  </cols>
  <sheetData>
    <row r="1" ht="14.25" spans="1:1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ht="25.5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39"/>
    </row>
    <row r="3" ht="24" customHeight="1" spans="1:12">
      <c r="A3" s="8" t="s">
        <v>2</v>
      </c>
      <c r="B3" s="8"/>
      <c r="C3" s="8"/>
      <c r="D3" s="8"/>
      <c r="E3" s="8"/>
      <c r="F3" s="8"/>
      <c r="G3" s="9"/>
      <c r="H3" s="9"/>
      <c r="I3" s="9"/>
      <c r="J3" s="40" t="s">
        <v>3</v>
      </c>
      <c r="K3" s="40"/>
      <c r="L3" s="40"/>
    </row>
    <row r="4" ht="30" customHeight="1" spans="1:12">
      <c r="A4" s="10" t="s">
        <v>4</v>
      </c>
      <c r="B4" s="10" t="s">
        <v>5</v>
      </c>
      <c r="C4" s="10"/>
      <c r="D4" s="10"/>
      <c r="E4" s="10"/>
      <c r="F4" s="10"/>
      <c r="G4" s="10" t="s">
        <v>6</v>
      </c>
      <c r="H4" s="10" t="s">
        <v>7</v>
      </c>
      <c r="I4" s="10"/>
      <c r="J4" s="10"/>
      <c r="K4" s="10"/>
      <c r="L4" s="10" t="s">
        <v>8</v>
      </c>
    </row>
    <row r="5" ht="30" customHeight="1" spans="1:12">
      <c r="A5" s="10"/>
      <c r="B5" s="10" t="s">
        <v>9</v>
      </c>
      <c r="C5" s="10" t="s">
        <v>10</v>
      </c>
      <c r="D5" s="10" t="s">
        <v>11</v>
      </c>
      <c r="E5" s="10" t="s">
        <v>12</v>
      </c>
      <c r="F5" s="10" t="s">
        <v>13</v>
      </c>
      <c r="G5" s="10"/>
      <c r="H5" s="10" t="s">
        <v>14</v>
      </c>
      <c r="I5" s="10" t="s">
        <v>15</v>
      </c>
      <c r="J5" s="10"/>
      <c r="K5" s="10" t="s">
        <v>16</v>
      </c>
      <c r="L5" s="10"/>
    </row>
    <row r="6" ht="40" customHeight="1" spans="1:12">
      <c r="A6" s="10"/>
      <c r="B6" s="10"/>
      <c r="C6" s="10"/>
      <c r="D6" s="10"/>
      <c r="E6" s="10"/>
      <c r="F6" s="10"/>
      <c r="G6" s="10"/>
      <c r="H6" s="10"/>
      <c r="I6" s="10" t="s">
        <v>17</v>
      </c>
      <c r="J6" s="10" t="s">
        <v>18</v>
      </c>
      <c r="K6" s="10"/>
      <c r="L6" s="10"/>
    </row>
    <row r="7" s="1" customFormat="1" ht="23" customHeight="1" spans="1:12">
      <c r="A7" s="11" t="s">
        <v>19</v>
      </c>
      <c r="B7" s="12">
        <f>B8</f>
        <v>390.681302</v>
      </c>
      <c r="C7" s="13">
        <f>C8</f>
        <v>212.136002</v>
      </c>
      <c r="D7" s="11">
        <f t="shared" ref="C7:F7" si="0">D8+D41</f>
        <v>0</v>
      </c>
      <c r="E7" s="11">
        <f t="shared" si="0"/>
        <v>0</v>
      </c>
      <c r="F7" s="12">
        <f t="shared" si="0"/>
        <v>178.5453</v>
      </c>
      <c r="G7" s="14"/>
      <c r="H7" s="15">
        <f>H8</f>
        <v>12</v>
      </c>
      <c r="I7" s="15">
        <f>I8</f>
        <v>878</v>
      </c>
      <c r="J7" s="15">
        <f>J8</f>
        <v>3012</v>
      </c>
      <c r="K7" s="11"/>
      <c r="L7" s="11"/>
    </row>
    <row r="8" ht="34" customHeight="1" spans="1:12">
      <c r="A8" s="16" t="s">
        <v>20</v>
      </c>
      <c r="B8" s="17">
        <f>B9+B19+B21</f>
        <v>390.681302</v>
      </c>
      <c r="C8" s="18">
        <f>C9+C19+C21</f>
        <v>212.136002</v>
      </c>
      <c r="D8" s="19">
        <f>D9+D19+D21</f>
        <v>0</v>
      </c>
      <c r="E8" s="19">
        <f>E9+E19+E21</f>
        <v>0</v>
      </c>
      <c r="F8" s="17">
        <f>F9+F19+F21</f>
        <v>178.5453</v>
      </c>
      <c r="G8" s="17"/>
      <c r="H8" s="20">
        <f>H9+H19+H21</f>
        <v>12</v>
      </c>
      <c r="I8" s="20">
        <f>I9+I19+I21</f>
        <v>878</v>
      </c>
      <c r="J8" s="20">
        <f>J9+J19+J21</f>
        <v>3012</v>
      </c>
      <c r="K8" s="41"/>
      <c r="L8" s="41"/>
    </row>
    <row r="9" s="2" customFormat="1" ht="34" customHeight="1" spans="1:12">
      <c r="A9" s="21" t="s">
        <v>21</v>
      </c>
      <c r="B9" s="22">
        <f>SUM(B10:B18)</f>
        <v>318.351302</v>
      </c>
      <c r="C9" s="22">
        <f>SUM(C10:C18)</f>
        <v>155.806002</v>
      </c>
      <c r="D9" s="22"/>
      <c r="E9" s="22"/>
      <c r="F9" s="22">
        <f>SUM(F10:F18)</f>
        <v>162.5453</v>
      </c>
      <c r="G9" s="22"/>
      <c r="H9" s="22">
        <f>SUM(H10:H18)</f>
        <v>9</v>
      </c>
      <c r="I9" s="22">
        <f>SUM(I10:I18)</f>
        <v>699</v>
      </c>
      <c r="J9" s="22">
        <f>SUM(J10:J18)</f>
        <v>2429</v>
      </c>
      <c r="K9" s="22"/>
      <c r="L9" s="22"/>
    </row>
    <row r="10" ht="81" customHeight="1" spans="1:12">
      <c r="A10" s="23"/>
      <c r="B10" s="24">
        <v>24.691002</v>
      </c>
      <c r="C10" s="24">
        <v>24.691002</v>
      </c>
      <c r="D10" s="24"/>
      <c r="E10" s="24"/>
      <c r="F10" s="24"/>
      <c r="G10" s="25" t="s">
        <v>22</v>
      </c>
      <c r="H10" s="24">
        <v>1</v>
      </c>
      <c r="I10" s="24">
        <v>48</v>
      </c>
      <c r="J10" s="24">
        <v>206</v>
      </c>
      <c r="K10" s="33"/>
      <c r="L10" s="24" t="s">
        <v>23</v>
      </c>
    </row>
    <row r="11" ht="50" customHeight="1" spans="1:12">
      <c r="A11" s="24"/>
      <c r="B11" s="26">
        <v>10.5</v>
      </c>
      <c r="C11" s="26">
        <v>10.5</v>
      </c>
      <c r="D11" s="26"/>
      <c r="E11" s="26"/>
      <c r="F11" s="26"/>
      <c r="G11" s="27" t="s">
        <v>24</v>
      </c>
      <c r="H11" s="28">
        <v>1</v>
      </c>
      <c r="I11" s="28">
        <v>42</v>
      </c>
      <c r="J11" s="28">
        <v>138</v>
      </c>
      <c r="K11" s="26"/>
      <c r="L11" s="26" t="s">
        <v>25</v>
      </c>
    </row>
    <row r="12" ht="116" customHeight="1" spans="1:12">
      <c r="A12" s="29"/>
      <c r="B12" s="24">
        <v>33</v>
      </c>
      <c r="C12" s="24">
        <v>20</v>
      </c>
      <c r="D12" s="24"/>
      <c r="E12" s="24"/>
      <c r="F12" s="24">
        <v>13</v>
      </c>
      <c r="G12" s="30" t="s">
        <v>26</v>
      </c>
      <c r="H12" s="24">
        <v>1</v>
      </c>
      <c r="I12" s="24">
        <v>119</v>
      </c>
      <c r="J12" s="24">
        <v>361</v>
      </c>
      <c r="K12" s="24"/>
      <c r="L12" s="24" t="s">
        <v>27</v>
      </c>
    </row>
    <row r="13" ht="39" customHeight="1" spans="1:12">
      <c r="A13" s="31"/>
      <c r="B13" s="24">
        <v>22.0035</v>
      </c>
      <c r="C13" s="24">
        <v>20</v>
      </c>
      <c r="D13" s="24"/>
      <c r="E13" s="24"/>
      <c r="F13" s="24">
        <v>2.0035</v>
      </c>
      <c r="G13" s="30" t="s">
        <v>28</v>
      </c>
      <c r="H13" s="24">
        <v>1</v>
      </c>
      <c r="I13" s="24">
        <v>98</v>
      </c>
      <c r="J13" s="24">
        <v>330</v>
      </c>
      <c r="K13" s="24"/>
      <c r="L13" s="24" t="s">
        <v>29</v>
      </c>
    </row>
    <row r="14" ht="39" customHeight="1" spans="1:12">
      <c r="A14" s="32"/>
      <c r="B14" s="24">
        <v>49.1568</v>
      </c>
      <c r="C14" s="24">
        <v>20</v>
      </c>
      <c r="D14" s="24"/>
      <c r="E14" s="24"/>
      <c r="F14" s="24">
        <v>29.1568</v>
      </c>
      <c r="G14" s="25" t="s">
        <v>30</v>
      </c>
      <c r="H14" s="24">
        <v>1</v>
      </c>
      <c r="I14" s="24">
        <v>97</v>
      </c>
      <c r="J14" s="24">
        <v>345</v>
      </c>
      <c r="K14" s="24"/>
      <c r="L14" s="24" t="s">
        <v>31</v>
      </c>
    </row>
    <row r="15" ht="82" customHeight="1" spans="1:12">
      <c r="A15" s="33"/>
      <c r="B15" s="24">
        <v>54</v>
      </c>
      <c r="C15" s="24">
        <v>16</v>
      </c>
      <c r="D15" s="24"/>
      <c r="E15" s="24"/>
      <c r="F15" s="24">
        <v>38</v>
      </c>
      <c r="G15" s="25" t="s">
        <v>32</v>
      </c>
      <c r="H15" s="34">
        <v>1</v>
      </c>
      <c r="I15" s="34">
        <v>34</v>
      </c>
      <c r="J15" s="34">
        <v>73</v>
      </c>
      <c r="K15" s="24"/>
      <c r="L15" s="24" t="s">
        <v>33</v>
      </c>
    </row>
    <row r="16" ht="59" customHeight="1" spans="1:12">
      <c r="A16" s="33"/>
      <c r="B16" s="24">
        <v>15</v>
      </c>
      <c r="C16" s="24">
        <v>15</v>
      </c>
      <c r="D16" s="24"/>
      <c r="E16" s="24"/>
      <c r="F16" s="24"/>
      <c r="G16" s="25" t="s">
        <v>34</v>
      </c>
      <c r="H16" s="34">
        <v>1</v>
      </c>
      <c r="I16" s="34">
        <v>105</v>
      </c>
      <c r="J16" s="34">
        <v>372</v>
      </c>
      <c r="K16" s="24"/>
      <c r="L16" s="24" t="s">
        <v>35</v>
      </c>
    </row>
    <row r="17" ht="36" customHeight="1" spans="1:12">
      <c r="A17" s="25"/>
      <c r="B17" s="24">
        <v>13</v>
      </c>
      <c r="C17" s="24">
        <v>9.615</v>
      </c>
      <c r="D17" s="24"/>
      <c r="E17" s="24"/>
      <c r="F17" s="24">
        <v>3.385</v>
      </c>
      <c r="G17" s="30" t="s">
        <v>36</v>
      </c>
      <c r="H17" s="24">
        <v>1</v>
      </c>
      <c r="I17" s="24">
        <v>52</v>
      </c>
      <c r="J17" s="24">
        <v>233</v>
      </c>
      <c r="K17" s="24"/>
      <c r="L17" s="24" t="s">
        <v>37</v>
      </c>
    </row>
    <row r="18" ht="61" customHeight="1" spans="1:12">
      <c r="A18" s="25"/>
      <c r="B18" s="24">
        <v>97</v>
      </c>
      <c r="C18" s="24">
        <v>20</v>
      </c>
      <c r="D18" s="24"/>
      <c r="E18" s="24"/>
      <c r="F18" s="24">
        <v>77</v>
      </c>
      <c r="G18" s="30" t="s">
        <v>38</v>
      </c>
      <c r="H18" s="24">
        <v>1</v>
      </c>
      <c r="I18" s="24">
        <v>104</v>
      </c>
      <c r="J18" s="24">
        <v>371</v>
      </c>
      <c r="K18" s="24"/>
      <c r="L18" s="24" t="s">
        <v>39</v>
      </c>
    </row>
    <row r="19" s="3" customFormat="1" ht="27" spans="1:12">
      <c r="A19" s="21" t="s">
        <v>40</v>
      </c>
      <c r="B19" s="22">
        <f>SUM(B20)</f>
        <v>24.5</v>
      </c>
      <c r="C19" s="22">
        <f>SUM(C20)</f>
        <v>24.5</v>
      </c>
      <c r="D19" s="22"/>
      <c r="E19" s="22"/>
      <c r="F19" s="35">
        <f>SUM(F20)</f>
        <v>0</v>
      </c>
      <c r="G19" s="22"/>
      <c r="H19" s="22">
        <f t="shared" ref="D19:J19" si="1">SUM(H20)</f>
        <v>1</v>
      </c>
      <c r="I19" s="22">
        <f t="shared" si="1"/>
        <v>42</v>
      </c>
      <c r="J19" s="22">
        <f t="shared" si="1"/>
        <v>138</v>
      </c>
      <c r="K19" s="22"/>
      <c r="L19" s="22"/>
    </row>
    <row r="20" ht="75" customHeight="1" spans="1:12">
      <c r="A20" s="36"/>
      <c r="B20" s="26">
        <v>24.5</v>
      </c>
      <c r="C20" s="26">
        <v>24.5</v>
      </c>
      <c r="D20" s="26"/>
      <c r="E20" s="26"/>
      <c r="F20" s="26"/>
      <c r="G20" s="27" t="s">
        <v>41</v>
      </c>
      <c r="H20" s="28">
        <v>1</v>
      </c>
      <c r="I20" s="28">
        <v>42</v>
      </c>
      <c r="J20" s="28">
        <v>138</v>
      </c>
      <c r="K20" s="26"/>
      <c r="L20" s="26" t="s">
        <v>25</v>
      </c>
    </row>
    <row r="21" s="4" customFormat="1" ht="42" customHeight="1" spans="1:12">
      <c r="A21" s="37" t="s">
        <v>42</v>
      </c>
      <c r="B21" s="19">
        <f>SUM(B22:B23)</f>
        <v>47.83</v>
      </c>
      <c r="C21" s="19">
        <f t="shared" ref="C21:J21" si="2">SUM(C22:C23)</f>
        <v>31.83</v>
      </c>
      <c r="D21" s="19"/>
      <c r="E21" s="19"/>
      <c r="F21" s="19">
        <f t="shared" si="2"/>
        <v>16</v>
      </c>
      <c r="G21" s="19"/>
      <c r="H21" s="20">
        <f t="shared" si="2"/>
        <v>2</v>
      </c>
      <c r="I21" s="20">
        <f t="shared" si="2"/>
        <v>137</v>
      </c>
      <c r="J21" s="20">
        <f t="shared" si="2"/>
        <v>445</v>
      </c>
      <c r="K21" s="41"/>
      <c r="L21" s="41"/>
    </row>
    <row r="22" ht="60" customHeight="1" spans="1:12">
      <c r="A22" s="27"/>
      <c r="B22" s="24">
        <v>11.83</v>
      </c>
      <c r="C22" s="24">
        <v>11.83</v>
      </c>
      <c r="D22" s="23"/>
      <c r="E22" s="23"/>
      <c r="F22" s="23"/>
      <c r="G22" s="38" t="s">
        <v>43</v>
      </c>
      <c r="H22" s="23">
        <v>1</v>
      </c>
      <c r="I22" s="23">
        <v>39</v>
      </c>
      <c r="J22" s="23">
        <v>115</v>
      </c>
      <c r="K22" s="42"/>
      <c r="L22" s="26" t="s">
        <v>44</v>
      </c>
    </row>
    <row r="23" ht="49" customHeight="1" spans="1:12">
      <c r="A23" s="27"/>
      <c r="B23" s="34">
        <v>36</v>
      </c>
      <c r="C23" s="34">
        <v>20</v>
      </c>
      <c r="D23" s="34"/>
      <c r="E23" s="34"/>
      <c r="F23" s="34">
        <v>16</v>
      </c>
      <c r="G23" s="27" t="s">
        <v>45</v>
      </c>
      <c r="H23" s="34">
        <v>1</v>
      </c>
      <c r="I23" s="34">
        <v>98</v>
      </c>
      <c r="J23" s="34">
        <v>330</v>
      </c>
      <c r="K23" s="27"/>
      <c r="L23" s="26" t="s">
        <v>29</v>
      </c>
    </row>
  </sheetData>
  <mergeCells count="17">
    <mergeCell ref="A2:L2"/>
    <mergeCell ref="A3:F3"/>
    <mergeCell ref="J3:L3"/>
    <mergeCell ref="B4:F4"/>
    <mergeCell ref="H4:K4"/>
    <mergeCell ref="I5:J5"/>
    <mergeCell ref="A4:A6"/>
    <mergeCell ref="A12:A14"/>
    <mergeCell ref="B5:B6"/>
    <mergeCell ref="C5:C6"/>
    <mergeCell ref="D5:D6"/>
    <mergeCell ref="E5:E6"/>
    <mergeCell ref="F5:F6"/>
    <mergeCell ref="G4:G6"/>
    <mergeCell ref="H5:H6"/>
    <mergeCell ref="K5:K6"/>
    <mergeCell ref="L4:L6"/>
  </mergeCells>
  <pageMargins left="0.751388888888889" right="0.751388888888889" top="0.15625" bottom="0.55" header="0.118055555555556" footer="0.275"/>
  <pageSetup paperSize="9" scale="9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揭西县农业局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JX</dc:creator>
  <cp:lastModifiedBy>###</cp:lastModifiedBy>
  <dcterms:created xsi:type="dcterms:W3CDTF">2020-01-14T09:05:00Z</dcterms:created>
  <dcterms:modified xsi:type="dcterms:W3CDTF">2020-08-04T03:26:48Z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