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揭西县精准扶贫开发资金项目计划报批汇总表" sheetId="2" r:id="rId1"/>
  </sheets>
  <definedNames>
    <definedName name="_xlnm.Print_Titles" localSheetId="0">揭西县精准扶贫开发资金项目计划报批汇总表!$4:$5</definedName>
    <definedName name="_xlnm._FilterDatabase" localSheetId="0" hidden="1">揭西县精准扶贫开发资金项目计划报批汇总表!$A$5:$L$36</definedName>
  </definedNames>
  <calcPr calcId="144525"/>
</workbook>
</file>

<file path=xl/sharedStrings.xml><?xml version="1.0" encoding="utf-8"?>
<sst xmlns="http://schemas.openxmlformats.org/spreadsheetml/2006/main" count="207" uniqueCount="115">
  <si>
    <t>附件2</t>
  </si>
  <si>
    <t>揭西县精准扶贫开发资金项目管理共同责任审批汇总表（第十四批）</t>
  </si>
  <si>
    <t>填报单位（盖章）：揭西县扶贫开发办公室</t>
  </si>
  <si>
    <t xml:space="preserve">           单位：万元、人</t>
  </si>
  <si>
    <t xml:space="preserve">                     填报日期： 2020年3月12日 </t>
  </si>
  <si>
    <t>序号</t>
  </si>
  <si>
    <t>乡镇街道</t>
  </si>
  <si>
    <t>村</t>
  </si>
  <si>
    <t>项目名称</t>
  </si>
  <si>
    <t>项目内容</t>
  </si>
  <si>
    <t>项目预算资金（万元）</t>
  </si>
  <si>
    <t>资金来源</t>
  </si>
  <si>
    <t>帮扶</t>
  </si>
  <si>
    <t>起止时间</t>
  </si>
  <si>
    <t>乡镇街道审核意见</t>
  </si>
  <si>
    <t>户数</t>
  </si>
  <si>
    <t>人数</t>
  </si>
  <si>
    <t>带动就业人数</t>
  </si>
  <si>
    <t>凤江镇</t>
  </si>
  <si>
    <t>赤新村</t>
  </si>
  <si>
    <t>艾草种植项目</t>
  </si>
  <si>
    <t>计划利用帮扶单位自筹资金约60万元发展艾草种植，首期利用集体机动地和农户租地200亩，由村经济联合社为主体开展种植。年收益约6万元，用于贫困户和村集体作增收。带动贫困户23人务工。</t>
  </si>
  <si>
    <t>帮扶单位自筹资金</t>
  </si>
  <si>
    <t>2020.1-2024.12</t>
  </si>
  <si>
    <t>同意</t>
  </si>
  <si>
    <t>东丰村</t>
  </si>
  <si>
    <t>计划利用帮扶单位引导资金约40万元发展艾草种植，首期利用集体机动地和农户租地100亩，由村经济联合社为主体开展种植。年收益约4万元，用于贫困户和村集体作增收。带动贫困户10人务工。</t>
  </si>
  <si>
    <t>引导资金</t>
  </si>
  <si>
    <t>阳西村</t>
  </si>
  <si>
    <t>凤南村</t>
  </si>
  <si>
    <t>东园镇</t>
  </si>
  <si>
    <t>东桥园</t>
  </si>
  <si>
    <t>投资揭西县蓝环种养合作社</t>
  </si>
  <si>
    <t>东桥园村有劳动能力贫困户56户265人，计划投入资金40万元投资揭西县蓝环种养合作社，年收益2万元，年收益率5％。受益年限为2019-2022年，投资方不参与企业经营，不承担经营风险，只参与投资分红。收益全部用于帮助贫困户稳定增收。项目预计带动3位贫困人口就业。</t>
  </si>
  <si>
    <t>扶贫开发资金</t>
  </si>
  <si>
    <t>2019年-2022年</t>
  </si>
  <si>
    <t>联丰</t>
  </si>
  <si>
    <t>联丰村有劳动能力贫困户66户328人，计划投入资金40万元投资揭西县蓝环种养合作社，年收益2万元，年收益率5％。受益年限为2019-2022年，投资方不参与企业经营，不承担经营风险，只参与投资分红。收益全部用于帮助贫困户稳定增收。项目预计带动3位贫困人口就业。</t>
  </si>
  <si>
    <t>赤岩</t>
  </si>
  <si>
    <t>赤岩村有劳动能力户37户139人，计划由东园镇政府统筹投入资金40万元投资揭西县蓝环种养合作社，年收益2万元，年收益率5％。受益年限为2019-2022年，投资方不参与企业经营，不承担经营风险，只参与投资分红。收益全部用于帮助贫困户稳定增收。项目预计带动2位贫困人口就业。</t>
  </si>
  <si>
    <t>2019年至2022年</t>
  </si>
  <si>
    <t>龙潭镇</t>
  </si>
  <si>
    <t>龙东村</t>
  </si>
  <si>
    <t>投资揭西龙盛种植专业合作社</t>
  </si>
  <si>
    <t>使用东莞帮扶引导资金70万元投资地址在龙东村的揭西龙盛种植专业合作社，以保底年收益8%的方式投资三年，并提供3个以上的就业岗位让贫困户就业。</t>
  </si>
  <si>
    <t>2019年12月-2022年12月</t>
  </si>
  <si>
    <t>井下村、
井田村</t>
  </si>
  <si>
    <t>投资揭西县民众种植专业合作社</t>
  </si>
  <si>
    <t>东莞帮扶引导资金70万元和50万元共计120万元投资地址在井下村的揭西县民众种植专业合作社，以保底年收益8%的方式投资五年，并提供6个以上的就业岗位让贫困户就业。</t>
  </si>
  <si>
    <t>2019年12月-2024年12月</t>
  </si>
  <si>
    <t>塔头镇</t>
  </si>
  <si>
    <t>潭溪村、阔西村、保西村、龙光村、旧住村、新园村、顶埔村、潭新村、大丰村、新溪村、阔园村</t>
  </si>
  <si>
    <t>广东佳美生态农业发展有限公司（原揭西县佳美食品有限公司）</t>
  </si>
  <si>
    <t>利用扶贫开发资金300万元;东莞到村引导资金(630资金）132万元,合计432万元，投入广东佳美生态农业发展有限公司的“塔头镇助农生态循环农业产业园项目”，投资时间共5年，每年实现投资额的5.5%的返利，帮助687户2163人实现稳定收入。引导资金收益6成用于帮助贫困户增收，4成用于壮大村集体经济。吸收贫困务工人员21人。</t>
  </si>
  <si>
    <t>2020年1月-2025年1月</t>
  </si>
  <si>
    <t>帮扶单位630扶贫资金</t>
  </si>
  <si>
    <t>潭溪村、阔西村、保西村、龙光村、旧住村、新园村、顶埔村、潭新村、大丰村、新溪村、阔园村、锦龙村</t>
  </si>
  <si>
    <t>揭西县璘生农业科技有限公司</t>
  </si>
  <si>
    <t>利用扶贫开发资金318万元，投入揭西县璘生农业科技有限公司开发的农业项目，每年实现投资额的5.5%返利，帮助715户2243人实现稳定收入。吸收贫困户务工人员16人。</t>
  </si>
  <si>
    <t>山寮村</t>
  </si>
  <si>
    <t>山寮村精准扶贫水产养殖基地</t>
  </si>
  <si>
    <t>现京棉路边有近80亩小坑洼地可开发使用，计划建设水产养殖基地，投资时间共5年，预期建成后每年可产生投资总额的15%收益，其中5.5%的收益分红给54户贫困户（209人），其余收益作为资本回收。吸收贫困户务工人员5人。</t>
  </si>
  <si>
    <t>2020年6月-2025年5月</t>
  </si>
  <si>
    <t>河婆街道</t>
  </si>
  <si>
    <t>庙角村、欣堂村、乡新村</t>
  </si>
  <si>
    <t>投资广东志诚食品有限公司</t>
  </si>
  <si>
    <t>由街道统筹300万元，投资广东志诚食品有限公司，年收益5%，同时利用公司+基地+农户的模式，为符合条件种养甜玉米贫困户提供种苗及技术支持，并以不低于市场价格进行回收。并提供10个就业岗位。</t>
  </si>
  <si>
    <t>2019年12月25日-2021年12月25日</t>
  </si>
  <si>
    <t>良田乡</t>
  </si>
  <si>
    <t>良田乡7个面上村（嶂上、龙岭、双水、河水、中心、桐树坪、岸洋）</t>
  </si>
  <si>
    <t>投资揭西县嵩林种养专业合作社</t>
  </si>
  <si>
    <t>乡政府统筹7个面上村扶贫开发资金100万元，投资揭西县嵩林种养专业合作社，期限3年，每年固定收益5万元，收益率5%，投资期限完成后返还本金。此项目将为3位贫困人口提供就业，同时利用“党支部＋专业合作社＋农户”的发展模式，为增加贫困户收入，无偿为有意愿的农户开展农科技术指导和培训，通过与农户签订产销合同，保价保收，在维护农民的经济利益基础上，促进当地农业增效、农民增收致富。</t>
  </si>
  <si>
    <t>2020年-2022年</t>
  </si>
  <si>
    <t>灰寨镇</t>
  </si>
  <si>
    <t>东联村</t>
  </si>
  <si>
    <t>投资揭西县志诚食品有限公司项目</t>
  </si>
  <si>
    <t>投资揭西县志诚食品有限公司，计划投资140万元，用于提高贫困户的年收入，并带动4户贫困户就业，项目年收益率5%，年人均预增收786元。该项目能带动我镇农业发展，提高我镇农业发展水平。</t>
  </si>
  <si>
    <t>2019年12月-2021年12月</t>
  </si>
  <si>
    <t>柑坑村</t>
  </si>
  <si>
    <t>投资揭西县志诚食品有限公司，计划投资100万元，用于提高贫困户的年收入，并带动3户贫困户就业，项目年收益率5%，年人均预增收649元。该项目能带动我镇农业发展，提高我镇农业发展水平。</t>
  </si>
  <si>
    <t>后联村</t>
  </si>
  <si>
    <t>后联村乌山柯水库养殖项目</t>
  </si>
  <si>
    <t>计划投入77.06万元，用于实施后联村乌 山柯水库发展水产养殖项目，分期建设推进，首期投入53万元，包括购买鱼苗，生产工具，清理水库周边等费用。该项目由村集体运营，项目建成后可带动2人就业，项目在开始后第二年开始盈利，年收益预计15.64万元，收益资金用于支持村集体经济增收。收益的60%用于有劳动能力贫困户增收，40%用于支持村集体发展。</t>
  </si>
  <si>
    <t>2019年12月</t>
  </si>
  <si>
    <t>马路村</t>
  </si>
  <si>
    <t>投资揭西县志诚食品有限公司，计划投资30万元，用于提高贫困户的年收入，并带动1户贫困户就业，项目年收益率5%。该项目能带动我镇农业发展，提高我镇农业发展水平。</t>
  </si>
  <si>
    <t>坪上镇</t>
  </si>
  <si>
    <t>员东村</t>
  </si>
  <si>
    <t>揭西县鸿霖蔬菜基地种植专业合作社合作开发项目</t>
  </si>
  <si>
    <t>员东村统筹扶贫引导资金75万，投入揭西县鸿霖蔬菜基地种植专业合作社，项目期限5年，年收益5.01万，收益率6.68%，到期归还本金。此项目将为3位贫困人口提供就业，年工资不低于4000元，有助于贫困村及贫困户脱贫</t>
  </si>
  <si>
    <t>四新村</t>
  </si>
  <si>
    <t>四新村统筹扶贫引导资金60.5万，630扶贫资金14.5万，合计75万投入揭西县鸿霖蔬菜基地种植专业合作社，项目期限5年，年收益5.01万，收益率6.68%，到期归还本金。此项目将为4位贫困人口提供就业，年工资不低于4000元，有助于贫困村及贫困户脱贫。</t>
  </si>
  <si>
    <t>四和村</t>
  </si>
  <si>
    <t>四和村统筹扶贫引导资金75万，投入揭西县鸿霖蔬菜基地种植专业合作社，项目期限5年，年收益5.01万，收益率6.68%，到期归还本金。此项目将为3位贫困人口提供就业，年工资不低于4000元，有助于贫困村及贫困户脱贫。</t>
  </si>
  <si>
    <t>员西村</t>
  </si>
  <si>
    <t>揭西县坪上镇韵景生态园合作开发项目</t>
  </si>
  <si>
    <t>员西村拟统筹有劳动力扶贫开发资金100万、扶贫引导资金75万，投入揭阳市石岗岭绿化种植发展有限公司合作开发揭西县坪上镇韵景生态园，此项目期限5年，到期归还本金，每年为员西村有劳动力贫困户增收6万元，人均增收606元，为员西村集体增收4.5万元，此项目将为4位贫困人口提供就业，年工资不低于4000元，帮助有劳动力贫困户和贫困村脱贫。</t>
  </si>
  <si>
    <t>五经富镇</t>
  </si>
  <si>
    <t>朝阳村、陈江村、第八村、第二村、第六村、第七村、第三村、第四村、恒星村、建一村、联和村、龙山村、泮坑村、文联村、五新村、新安村、新仓村、新和村、新其村、中和村、中联村</t>
  </si>
  <si>
    <t>投资广东云顶茶业有限公司</t>
  </si>
  <si>
    <t>全镇21个村有劳动能力的建档立卡贫困户合计206户774人扶贫开发资金600万元，由五经富镇人民政府统筹，投资广东云顶茶业有限责任公司，保底收益为年利率5%，吸纳18名以上贫困人口在该项目就业增收，同时利用公司+基地+农户的模式，鼓励符合条件贫困户参与种植茶树，由公司提供优惠价种苗及技术支持，由公司以不低于市场价格进行回收，受益年限为2020-2025年，投资方不参与企业经营，不承担经营风险，只参与投资分红，到期归还本金。</t>
  </si>
  <si>
    <t>棉湖镇</t>
  </si>
  <si>
    <t>鲤鱼沟村</t>
  </si>
  <si>
    <t>鲤鱼沟生态旅游观光园项目</t>
  </si>
  <si>
    <t>计划统筹鲤鱼沟村扶贫引导资金105万元与揭西盛诚景观建筑有限公司合作建设鲤鱼沟生态旅游观光园项目，项目总投资750万元，计划与该公司合作10年，合作期间，项目每年收益的分红方式为：揭西盛诚景观建筑公司占年总收益60% ，鲤鱼沟村占年总收益的40% 。精准扶贫帮扶期间，该项目鲤鱼沟村所得收益 60%用于帮助受益贫困户29户133人增收，40 %用于村集体经济增收，帮扶结束后，收益由鲤鱼沟村集体进行分配，优先用于贫困户脱贫成果巩固。项目建成后能提高十个岗位帮助贫困户就业。</t>
  </si>
  <si>
    <t>2020年3月-2030年3月</t>
  </si>
  <si>
    <t>大溪</t>
  </si>
  <si>
    <t>新楼村</t>
  </si>
  <si>
    <t>畜禽集中养殖场</t>
  </si>
  <si>
    <t>新楼村帮扶单位大唐广东分公司自筹资金120万元，利用新楼村村集体山坡地，建设一个1200平方米现代化畜禽养殖场，以养猪为主，按生猪存栏量500头设计。实施主体是新楼村委会，项目预计在2020年7月前建成，投资收益期为2020年7月初至2030年6月底。项目全部出租平均每年可产生投资总额的15%的租金收益，项目平均收益前5年按实际投资额的5%收益给本村贫困户分红，其余10%收益部分纳入村集体经济收入，五年后全部收益由村两委根据上级文件精神执行。</t>
  </si>
  <si>
    <t>2020年2月-2030年6月</t>
  </si>
  <si>
    <t>生态茶园项目</t>
  </si>
  <si>
    <t>新楼村帮扶单位大唐广东分公司自筹资金100万元，利用新楼村集体土地，建设占地面积为40亩生态茶园。实施主体是新楼村委会，项目预计在2020年7月前建成，投资收益期为2020年7月初至2030年6月底。项目全部出租平均每年可产生投资总额的15%的租金收益，项目平均收益前5年按实际投资额的5%收益给本村贫困户分红，其余10%收益部分纳入村集体经济收入，五年后全部收益由村两委根据上级文件精神执行。</t>
  </si>
  <si>
    <t xml:space="preserve">2020年2月-2030年6月
</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</si>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</sst>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8">
    <font>
      <sz val="11"/>
      <color theme="1"/>
      <name val="宋体"/>
      <charset val="134"/>
      <scheme val="minor"/>
    </font>
    <font>
      <b/>
      <sz val="12"/>
      <color theme="1"/>
      <name val="宋体"/>
      <charset val="134"/>
      <scheme val="minor"/>
    </font>
    <font>
      <sz val="10"/>
      <color theme="1"/>
      <name val="宋体"/>
      <charset val="134"/>
      <scheme val="minor"/>
    </font>
    <font>
      <sz val="18"/>
      <color theme="1"/>
      <name val="方正小标宋简体"/>
      <charset val="134"/>
    </font>
    <font>
      <sz val="12"/>
      <color theme="1"/>
      <name val="宋体"/>
      <charset val="134"/>
      <scheme val="minor"/>
    </font>
    <font>
      <b/>
      <sz val="12"/>
      <color theme="1"/>
      <name val="黑体"/>
      <charset val="134"/>
    </font>
    <font>
      <sz val="10"/>
      <name val="宋体"/>
      <charset val="134"/>
      <scheme val="minor"/>
    </font>
    <font>
      <sz val="10"/>
      <color rgb="FF000000"/>
      <name val="宋体"/>
      <charset val="134"/>
      <scheme val="minor"/>
    </font>
    <font>
      <b/>
      <sz val="15"/>
      <color theme="3"/>
      <name val="宋体"/>
      <charset val="134"/>
      <scheme val="minor"/>
    </font>
    <font>
      <b/>
      <sz val="11"/>
      <color theme="3"/>
      <name val="宋体"/>
      <charset val="134"/>
      <scheme val="minor"/>
    </font>
    <font>
      <sz val="11"/>
      <color rgb="FFFA7D00"/>
      <name val="宋体"/>
      <charset val="0"/>
      <scheme val="minor"/>
    </font>
    <font>
      <b/>
      <sz val="11"/>
      <color rgb="FF3F3F3F"/>
      <name val="宋体"/>
      <charset val="0"/>
      <scheme val="minor"/>
    </font>
    <font>
      <sz val="11"/>
      <color rgb="FFFF0000"/>
      <name val="宋体"/>
      <charset val="0"/>
      <scheme val="minor"/>
    </font>
    <font>
      <u/>
      <sz val="11"/>
      <color rgb="FF0000FF"/>
      <name val="宋体"/>
      <charset val="0"/>
      <scheme val="minor"/>
    </font>
    <font>
      <sz val="11"/>
      <color rgb="FF3F3F76"/>
      <name val="宋体"/>
      <charset val="0"/>
      <scheme val="minor"/>
    </font>
    <font>
      <b/>
      <sz val="18"/>
      <color theme="3"/>
      <name val="宋体"/>
      <charset val="134"/>
      <scheme val="minor"/>
    </font>
    <font>
      <sz val="12"/>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3"/>
      <color theme="3"/>
      <name val="宋体"/>
      <charset val="134"/>
      <scheme val="minor"/>
    </font>
    <font>
      <u/>
      <sz val="11"/>
      <color rgb="FF800080"/>
      <name val="宋体"/>
      <charset val="0"/>
      <scheme val="minor"/>
    </font>
    <font>
      <i/>
      <sz val="11"/>
      <color rgb="FF7F7F7F"/>
      <name val="宋体"/>
      <charset val="0"/>
      <scheme val="minor"/>
    </font>
    <font>
      <b/>
      <sz val="11"/>
      <color theme="1"/>
      <name val="宋体"/>
      <charset val="0"/>
      <scheme val="minor"/>
    </font>
    <font>
      <b/>
      <sz val="11"/>
      <color rgb="FFFFFFFF"/>
      <name val="宋体"/>
      <charset val="0"/>
      <scheme val="minor"/>
    </font>
    <font>
      <b/>
      <sz val="11"/>
      <color rgb="FFFA7D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2F2F2"/>
        <bgColor indexed="64"/>
      </patternFill>
    </fill>
    <fill>
      <patternFill patternType="solid">
        <fgColor rgb="FFFFCC99"/>
        <bgColor indexed="64"/>
      </patternFill>
    </fill>
    <fill>
      <patternFill patternType="solid">
        <fgColor theme="8"/>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4">
    <xf numFmtId="0" fontId="0" fillId="0" borderId="0">
      <alignment vertical="center"/>
    </xf>
    <xf numFmtId="42" fontId="0" fillId="0" borderId="0" applyFont="0" applyFill="0" applyBorder="0" applyAlignment="0" applyProtection="0">
      <alignment vertical="center"/>
    </xf>
    <xf numFmtId="0" fontId="18" fillId="7" borderId="0" applyNumberFormat="0" applyBorder="0" applyAlignment="0" applyProtection="0">
      <alignment vertical="center"/>
    </xf>
    <xf numFmtId="0" fontId="14" fillId="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2" borderId="0" applyNumberFormat="0" applyBorder="0" applyAlignment="0" applyProtection="0">
      <alignment vertical="center"/>
    </xf>
    <xf numFmtId="0" fontId="19" fillId="8" borderId="0" applyNumberFormat="0" applyBorder="0" applyAlignment="0" applyProtection="0">
      <alignment vertical="center"/>
    </xf>
    <xf numFmtId="43" fontId="0" fillId="0" borderId="0" applyFont="0" applyFill="0" applyBorder="0" applyAlignment="0" applyProtection="0">
      <alignment vertical="center"/>
    </xf>
    <xf numFmtId="0" fontId="17" fillId="15"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3" borderId="8" applyNumberFormat="0" applyFont="0" applyAlignment="0" applyProtection="0">
      <alignment vertical="center"/>
    </xf>
    <xf numFmtId="0" fontId="17" fillId="11" borderId="0" applyNumberFormat="0" applyBorder="0" applyAlignment="0" applyProtection="0">
      <alignment vertical="center"/>
    </xf>
    <xf numFmtId="0" fontId="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8" fillId="0" borderId="7" applyNumberFormat="0" applyFill="0" applyAlignment="0" applyProtection="0">
      <alignment vertical="center"/>
    </xf>
    <xf numFmtId="0" fontId="21" fillId="0" borderId="7" applyNumberFormat="0" applyFill="0" applyAlignment="0" applyProtection="0">
      <alignment vertical="center"/>
    </xf>
    <xf numFmtId="0" fontId="17" fillId="18" borderId="0" applyNumberFormat="0" applyBorder="0" applyAlignment="0" applyProtection="0">
      <alignment vertical="center"/>
    </xf>
    <xf numFmtId="0" fontId="9" fillId="0" borderId="9" applyNumberFormat="0" applyFill="0" applyAlignment="0" applyProtection="0">
      <alignment vertical="center"/>
    </xf>
    <xf numFmtId="0" fontId="17" fillId="21" borderId="0" applyNumberFormat="0" applyBorder="0" applyAlignment="0" applyProtection="0">
      <alignment vertical="center"/>
    </xf>
    <xf numFmtId="0" fontId="11" fillId="4" borderId="11" applyNumberFormat="0" applyAlignment="0" applyProtection="0">
      <alignment vertical="center"/>
    </xf>
    <xf numFmtId="0" fontId="26" fillId="4" borderId="12" applyNumberFormat="0" applyAlignment="0" applyProtection="0">
      <alignment vertical="center"/>
    </xf>
    <xf numFmtId="0" fontId="25" fillId="22" borderId="14" applyNumberFormat="0" applyAlignment="0" applyProtection="0">
      <alignment vertical="center"/>
    </xf>
    <xf numFmtId="0" fontId="18" fillId="23" borderId="0" applyNumberFormat="0" applyBorder="0" applyAlignment="0" applyProtection="0">
      <alignment vertical="center"/>
    </xf>
    <xf numFmtId="0" fontId="17" fillId="20" borderId="0" applyNumberFormat="0" applyBorder="0" applyAlignment="0" applyProtection="0">
      <alignment vertical="center"/>
    </xf>
    <xf numFmtId="0" fontId="10" fillId="0" borderId="10" applyNumberFormat="0" applyFill="0" applyAlignment="0" applyProtection="0">
      <alignment vertical="center"/>
    </xf>
    <xf numFmtId="0" fontId="24" fillId="0" borderId="13" applyNumberFormat="0" applyFill="0" applyAlignment="0" applyProtection="0">
      <alignment vertical="center"/>
    </xf>
    <xf numFmtId="0" fontId="20" fillId="14" borderId="0" applyNumberFormat="0" applyBorder="0" applyAlignment="0" applyProtection="0">
      <alignment vertical="center"/>
    </xf>
    <xf numFmtId="0" fontId="27" fillId="26" borderId="0" applyNumberFormat="0" applyBorder="0" applyAlignment="0" applyProtection="0">
      <alignment vertical="center"/>
    </xf>
    <xf numFmtId="0" fontId="18" fillId="13" borderId="0" applyNumberFormat="0" applyBorder="0" applyAlignment="0" applyProtection="0">
      <alignment vertical="center"/>
    </xf>
    <xf numFmtId="0" fontId="17" fillId="17" borderId="0" applyNumberFormat="0" applyBorder="0" applyAlignment="0" applyProtection="0">
      <alignment vertical="center"/>
    </xf>
    <xf numFmtId="0" fontId="18" fillId="25" borderId="0" applyNumberFormat="0" applyBorder="0" applyAlignment="0" applyProtection="0">
      <alignment vertical="center"/>
    </xf>
    <xf numFmtId="0" fontId="18" fillId="30" borderId="0" applyNumberFormat="0" applyBorder="0" applyAlignment="0" applyProtection="0">
      <alignment vertical="center"/>
    </xf>
    <xf numFmtId="0" fontId="18" fillId="24" borderId="0" applyNumberFormat="0" applyBorder="0" applyAlignment="0" applyProtection="0">
      <alignment vertical="center"/>
    </xf>
    <xf numFmtId="0" fontId="18" fillId="10" borderId="0" applyNumberFormat="0" applyBorder="0" applyAlignment="0" applyProtection="0">
      <alignment vertical="center"/>
    </xf>
    <xf numFmtId="0" fontId="17" fillId="29" borderId="0" applyNumberFormat="0" applyBorder="0" applyAlignment="0" applyProtection="0">
      <alignment vertical="center"/>
    </xf>
    <xf numFmtId="0" fontId="16" fillId="0" borderId="0">
      <alignment vertical="center"/>
    </xf>
    <xf numFmtId="0" fontId="17" fillId="16" borderId="0" applyNumberFormat="0" applyBorder="0" applyAlignment="0" applyProtection="0">
      <alignment vertical="center"/>
    </xf>
    <xf numFmtId="0" fontId="18" fillId="31" borderId="0" applyNumberFormat="0" applyBorder="0" applyAlignment="0" applyProtection="0">
      <alignment vertical="center"/>
    </xf>
    <xf numFmtId="0" fontId="18" fillId="28" borderId="0" applyNumberFormat="0" applyBorder="0" applyAlignment="0" applyProtection="0">
      <alignment vertical="center"/>
    </xf>
    <xf numFmtId="0" fontId="17" fillId="6" borderId="0" applyNumberFormat="0" applyBorder="0" applyAlignment="0" applyProtection="0">
      <alignment vertical="center"/>
    </xf>
    <xf numFmtId="0" fontId="16" fillId="0" borderId="0">
      <alignment vertical="center"/>
    </xf>
    <xf numFmtId="0" fontId="18" fillId="19" borderId="0" applyNumberFormat="0" applyBorder="0" applyAlignment="0" applyProtection="0">
      <alignment vertical="center"/>
    </xf>
    <xf numFmtId="0" fontId="17" fillId="32" borderId="0" applyNumberFormat="0" applyBorder="0" applyAlignment="0" applyProtection="0">
      <alignment vertical="center"/>
    </xf>
    <xf numFmtId="0" fontId="17" fillId="33" borderId="0" applyNumberFormat="0" applyBorder="0" applyAlignment="0" applyProtection="0">
      <alignment vertical="center"/>
    </xf>
    <xf numFmtId="0" fontId="18" fillId="27" borderId="0" applyNumberFormat="0" applyBorder="0" applyAlignment="0" applyProtection="0">
      <alignment vertical="center"/>
    </xf>
    <xf numFmtId="0" fontId="17" fillId="9" borderId="0" applyNumberFormat="0" applyBorder="0" applyAlignment="0" applyProtection="0">
      <alignment vertical="center"/>
    </xf>
    <xf numFmtId="0" fontId="0" fillId="0" borderId="0">
      <alignment vertical="center"/>
    </xf>
    <xf numFmtId="0" fontId="16" fillId="0" borderId="0">
      <alignment vertical="center"/>
    </xf>
    <xf numFmtId="0" fontId="16" fillId="0" borderId="0">
      <alignment vertical="center"/>
    </xf>
  </cellStyleXfs>
  <cellXfs count="60">
    <xf numFmtId="0" fontId="0" fillId="0" borderId="0" xfId="0">
      <alignment vertical="center"/>
    </xf>
    <xf numFmtId="0" fontId="1"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vertical="center"/>
    </xf>
    <xf numFmtId="0" fontId="2" fillId="0" borderId="0" xfId="0" applyFont="1" applyFill="1" applyAlignment="1">
      <alignment vertical="center"/>
    </xf>
    <xf numFmtId="0" fontId="0" fillId="2" borderId="0" xfId="0" applyFont="1" applyFill="1" applyAlignment="1">
      <alignment horizontal="center" vertical="center"/>
    </xf>
    <xf numFmtId="0" fontId="0" fillId="2" borderId="0" xfId="0" applyFont="1" applyFill="1" applyAlignment="1">
      <alignment vertical="center"/>
    </xf>
    <xf numFmtId="0" fontId="0" fillId="2" borderId="0" xfId="0" applyFont="1" applyFill="1" applyAlignment="1">
      <alignment horizontal="left" vertical="center"/>
    </xf>
    <xf numFmtId="0" fontId="0" fillId="2" borderId="0" xfId="0" applyNumberFormat="1" applyFont="1" applyFill="1" applyAlignment="1">
      <alignment horizontal="center" vertical="center" wrapText="1"/>
    </xf>
    <xf numFmtId="0" fontId="3" fillId="2" borderId="0" xfId="0" applyFont="1" applyFill="1" applyBorder="1" applyAlignment="1">
      <alignment horizontal="center" vertical="center"/>
    </xf>
    <xf numFmtId="0" fontId="3" fillId="2" borderId="0" xfId="0" applyFont="1" applyFill="1" applyBorder="1" applyAlignment="1">
      <alignment horizontal="left" vertical="center"/>
    </xf>
    <xf numFmtId="0" fontId="0" fillId="2" borderId="0" xfId="0" applyFont="1" applyFill="1" applyBorder="1" applyAlignment="1">
      <alignment horizontal="center" vertical="center"/>
    </xf>
    <xf numFmtId="0" fontId="0" fillId="2" borderId="0" xfId="0" applyFont="1" applyFill="1" applyBorder="1" applyAlignment="1">
      <alignment horizontal="left" vertical="center"/>
    </xf>
    <xf numFmtId="0" fontId="4" fillId="2" borderId="0" xfId="0" applyFont="1" applyFill="1" applyBorder="1" applyAlignment="1">
      <alignment horizontal="left" vertical="center"/>
    </xf>
    <xf numFmtId="0" fontId="4" fillId="2" borderId="0" xfId="0"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2" borderId="1" xfId="5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0" fontId="6"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2" borderId="4" xfId="0" applyFont="1" applyFill="1" applyBorder="1" applyAlignment="1">
      <alignment horizontal="center" vertical="center"/>
    </xf>
    <xf numFmtId="0" fontId="7" fillId="2" borderId="1" xfId="0"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2" fillId="2" borderId="3" xfId="0" applyNumberFormat="1" applyFont="1" applyFill="1" applyBorder="1" applyAlignment="1">
      <alignment horizontal="left" vertical="center" wrapText="1"/>
    </xf>
    <xf numFmtId="0" fontId="2" fillId="2" borderId="4" xfId="0" applyNumberFormat="1" applyFont="1" applyFill="1" applyBorder="1" applyAlignment="1">
      <alignment horizontal="left" vertical="center" wrapText="1"/>
    </xf>
    <xf numFmtId="0" fontId="2" fillId="2" borderId="4" xfId="0" applyNumberFormat="1" applyFont="1" applyFill="1" applyBorder="1" applyAlignment="1">
      <alignment horizontal="center" vertical="center" wrapText="1"/>
    </xf>
    <xf numFmtId="0" fontId="6" fillId="0" borderId="1" xfId="51" applyFont="1" applyFill="1" applyBorder="1" applyAlignment="1">
      <alignment horizontal="center" vertical="center"/>
    </xf>
    <xf numFmtId="0" fontId="6" fillId="0" borderId="1" xfId="51" applyFont="1" applyFill="1" applyBorder="1" applyAlignment="1">
      <alignment horizontal="center" vertical="center" wrapText="1"/>
    </xf>
    <xf numFmtId="0" fontId="6" fillId="0" borderId="1" xfId="51" applyNumberFormat="1" applyFont="1" applyFill="1" applyBorder="1" applyAlignment="1">
      <alignment horizontal="left" vertical="center" wrapText="1"/>
    </xf>
    <xf numFmtId="0" fontId="6" fillId="0" borderId="3" xfId="5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1" xfId="0" applyFont="1" applyFill="1" applyBorder="1" applyAlignment="1">
      <alignment vertical="center"/>
    </xf>
    <xf numFmtId="0" fontId="5" fillId="2" borderId="5"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57" fontId="2" fillId="2"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57" fontId="6" fillId="2" borderId="1"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57" fontId="6" fillId="0" borderId="1" xfId="51" applyNumberFormat="1"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tabSelected="1" workbookViewId="0">
      <selection activeCell="I39" sqref="I39"/>
    </sheetView>
  </sheetViews>
  <sheetFormatPr defaultColWidth="9" defaultRowHeight="13.5"/>
  <cols>
    <col min="1" max="1" width="5.375" style="5" customWidth="1"/>
    <col min="2" max="2" width="9" style="6"/>
    <col min="3" max="3" width="14.9916666666667" style="6" customWidth="1"/>
    <col min="4" max="4" width="12.75" style="6" customWidth="1"/>
    <col min="5" max="5" width="41.525" style="7" customWidth="1"/>
    <col min="6" max="6" width="7.75" style="8" customWidth="1"/>
    <col min="7" max="7" width="11.375" style="6" customWidth="1"/>
    <col min="8" max="8" width="7.25" style="6" customWidth="1"/>
    <col min="9" max="9" width="7.125" style="6" customWidth="1"/>
    <col min="10" max="10" width="6.5" style="6" customWidth="1"/>
    <col min="11" max="11" width="9.875" style="6" customWidth="1"/>
    <col min="12" max="16384" width="9" style="6"/>
  </cols>
  <sheetData>
    <row r="1" spans="1:1">
      <c r="A1" s="5" t="s">
        <v>0</v>
      </c>
    </row>
    <row r="2" ht="44.1" customHeight="1" spans="1:12">
      <c r="A2" s="9" t="s">
        <v>1</v>
      </c>
      <c r="B2" s="9"/>
      <c r="C2" s="9"/>
      <c r="D2" s="9"/>
      <c r="E2" s="10"/>
      <c r="F2" s="9"/>
      <c r="G2" s="9"/>
      <c r="H2" s="9"/>
      <c r="I2" s="9"/>
      <c r="J2" s="9"/>
      <c r="K2" s="9"/>
      <c r="L2" s="9"/>
    </row>
    <row r="3" ht="30" customHeight="1" spans="1:12">
      <c r="A3" s="11" t="s">
        <v>2</v>
      </c>
      <c r="B3" s="12"/>
      <c r="C3" s="12"/>
      <c r="D3" s="12"/>
      <c r="E3" s="13" t="s">
        <v>3</v>
      </c>
      <c r="F3" s="14" t="s">
        <v>4</v>
      </c>
      <c r="G3" s="14"/>
      <c r="H3" s="14"/>
      <c r="I3" s="14"/>
      <c r="J3" s="14"/>
      <c r="K3" s="14"/>
      <c r="L3" s="14"/>
    </row>
    <row r="4" s="1" customFormat="1" ht="27.95" customHeight="1" spans="1:12">
      <c r="A4" s="15" t="s">
        <v>5</v>
      </c>
      <c r="B4" s="15" t="s">
        <v>6</v>
      </c>
      <c r="C4" s="15" t="s">
        <v>7</v>
      </c>
      <c r="D4" s="15" t="s">
        <v>8</v>
      </c>
      <c r="E4" s="15" t="s">
        <v>9</v>
      </c>
      <c r="F4" s="15" t="s">
        <v>10</v>
      </c>
      <c r="G4" s="15" t="s">
        <v>11</v>
      </c>
      <c r="H4" s="16" t="s">
        <v>12</v>
      </c>
      <c r="I4" s="50"/>
      <c r="J4" s="51"/>
      <c r="K4" s="15" t="s">
        <v>13</v>
      </c>
      <c r="L4" s="15" t="s">
        <v>14</v>
      </c>
    </row>
    <row r="5" s="2" customFormat="1" ht="45" customHeight="1" spans="1:12">
      <c r="A5" s="15"/>
      <c r="B5" s="15"/>
      <c r="C5" s="15"/>
      <c r="D5" s="15"/>
      <c r="E5" s="15"/>
      <c r="F5" s="15"/>
      <c r="G5" s="15"/>
      <c r="H5" s="15" t="s">
        <v>15</v>
      </c>
      <c r="I5" s="15" t="s">
        <v>16</v>
      </c>
      <c r="J5" s="15" t="s">
        <v>17</v>
      </c>
      <c r="K5" s="15"/>
      <c r="L5" s="15"/>
    </row>
    <row r="6" s="3" customFormat="1" ht="94" customHeight="1" spans="1:12">
      <c r="A6" s="17">
        <v>1</v>
      </c>
      <c r="B6" s="18" t="s">
        <v>18</v>
      </c>
      <c r="C6" s="18" t="s">
        <v>19</v>
      </c>
      <c r="D6" s="19" t="s">
        <v>20</v>
      </c>
      <c r="E6" s="19" t="s">
        <v>21</v>
      </c>
      <c r="F6" s="18">
        <v>60</v>
      </c>
      <c r="G6" s="18" t="s">
        <v>22</v>
      </c>
      <c r="H6" s="18">
        <v>98</v>
      </c>
      <c r="I6" s="18">
        <v>126</v>
      </c>
      <c r="J6" s="18">
        <v>23</v>
      </c>
      <c r="K6" s="20" t="s">
        <v>23</v>
      </c>
      <c r="L6" s="18" t="s">
        <v>24</v>
      </c>
    </row>
    <row r="7" s="3" customFormat="1" ht="94" customHeight="1" spans="1:12">
      <c r="A7" s="17">
        <v>2</v>
      </c>
      <c r="B7" s="18" t="s">
        <v>18</v>
      </c>
      <c r="C7" s="18" t="s">
        <v>25</v>
      </c>
      <c r="D7" s="19" t="s">
        <v>20</v>
      </c>
      <c r="E7" s="19" t="s">
        <v>26</v>
      </c>
      <c r="F7" s="20">
        <v>40</v>
      </c>
      <c r="G7" s="18" t="s">
        <v>27</v>
      </c>
      <c r="H7" s="18">
        <v>119</v>
      </c>
      <c r="I7" s="18">
        <v>361</v>
      </c>
      <c r="J7" s="18">
        <v>10</v>
      </c>
      <c r="K7" s="20" t="s">
        <v>23</v>
      </c>
      <c r="L7" s="18" t="s">
        <v>24</v>
      </c>
    </row>
    <row r="8" s="3" customFormat="1" ht="81" customHeight="1" spans="1:12">
      <c r="A8" s="17">
        <v>3</v>
      </c>
      <c r="B8" s="18" t="s">
        <v>18</v>
      </c>
      <c r="C8" s="18" t="s">
        <v>28</v>
      </c>
      <c r="D8" s="19" t="s">
        <v>20</v>
      </c>
      <c r="E8" s="19" t="s">
        <v>26</v>
      </c>
      <c r="F8" s="18">
        <v>40</v>
      </c>
      <c r="G8" s="18" t="s">
        <v>27</v>
      </c>
      <c r="H8" s="18">
        <v>98</v>
      </c>
      <c r="I8" s="18">
        <v>330</v>
      </c>
      <c r="J8" s="18">
        <v>10</v>
      </c>
      <c r="K8" s="20" t="s">
        <v>23</v>
      </c>
      <c r="L8" s="18" t="s">
        <v>24</v>
      </c>
    </row>
    <row r="9" s="3" customFormat="1" ht="96" customHeight="1" spans="1:12">
      <c r="A9" s="17">
        <v>4</v>
      </c>
      <c r="B9" s="18" t="s">
        <v>18</v>
      </c>
      <c r="C9" s="18" t="s">
        <v>29</v>
      </c>
      <c r="D9" s="19" t="s">
        <v>20</v>
      </c>
      <c r="E9" s="19" t="s">
        <v>26</v>
      </c>
      <c r="F9" s="18">
        <v>40</v>
      </c>
      <c r="G9" s="18" t="s">
        <v>27</v>
      </c>
      <c r="H9" s="18">
        <v>97</v>
      </c>
      <c r="I9" s="18">
        <v>345</v>
      </c>
      <c r="J9" s="18">
        <v>10</v>
      </c>
      <c r="K9" s="20" t="s">
        <v>23</v>
      </c>
      <c r="L9" s="18" t="s">
        <v>24</v>
      </c>
    </row>
    <row r="10" s="3" customFormat="1" ht="100" customHeight="1" spans="1:12">
      <c r="A10" s="17">
        <v>5</v>
      </c>
      <c r="B10" s="21" t="s">
        <v>30</v>
      </c>
      <c r="C10" s="21" t="s">
        <v>31</v>
      </c>
      <c r="D10" s="22" t="s">
        <v>32</v>
      </c>
      <c r="E10" s="22" t="s">
        <v>33</v>
      </c>
      <c r="F10" s="21">
        <v>40</v>
      </c>
      <c r="G10" s="21" t="s">
        <v>34</v>
      </c>
      <c r="H10" s="17">
        <v>56</v>
      </c>
      <c r="I10" s="17">
        <v>265</v>
      </c>
      <c r="J10" s="17">
        <v>3</v>
      </c>
      <c r="K10" s="52" t="s">
        <v>35</v>
      </c>
      <c r="L10" s="18" t="s">
        <v>24</v>
      </c>
    </row>
    <row r="11" s="3" customFormat="1" ht="84" customHeight="1" spans="1:12">
      <c r="A11" s="17">
        <v>6</v>
      </c>
      <c r="B11" s="21" t="s">
        <v>30</v>
      </c>
      <c r="C11" s="21" t="s">
        <v>36</v>
      </c>
      <c r="D11" s="22" t="s">
        <v>32</v>
      </c>
      <c r="E11" s="22" t="s">
        <v>37</v>
      </c>
      <c r="F11" s="21">
        <v>40</v>
      </c>
      <c r="G11" s="21" t="s">
        <v>34</v>
      </c>
      <c r="H11" s="17">
        <v>66</v>
      </c>
      <c r="I11" s="17">
        <v>328</v>
      </c>
      <c r="J11" s="17">
        <v>3</v>
      </c>
      <c r="K11" s="52" t="s">
        <v>35</v>
      </c>
      <c r="L11" s="18" t="s">
        <v>24</v>
      </c>
    </row>
    <row r="12" s="3" customFormat="1" ht="93" customHeight="1" spans="1:12">
      <c r="A12" s="17">
        <v>7</v>
      </c>
      <c r="B12" s="21" t="s">
        <v>30</v>
      </c>
      <c r="C12" s="21" t="s">
        <v>38</v>
      </c>
      <c r="D12" s="22" t="s">
        <v>32</v>
      </c>
      <c r="E12" s="22" t="s">
        <v>39</v>
      </c>
      <c r="F12" s="21">
        <v>40</v>
      </c>
      <c r="G12" s="21" t="s">
        <v>34</v>
      </c>
      <c r="H12" s="17">
        <v>37</v>
      </c>
      <c r="I12" s="17">
        <v>139</v>
      </c>
      <c r="J12" s="17">
        <v>2</v>
      </c>
      <c r="K12" s="52" t="s">
        <v>40</v>
      </c>
      <c r="L12" s="18" t="s">
        <v>24</v>
      </c>
    </row>
    <row r="13" s="3" customFormat="1" ht="93" customHeight="1" spans="1:12">
      <c r="A13" s="17">
        <v>8</v>
      </c>
      <c r="B13" s="21" t="s">
        <v>41</v>
      </c>
      <c r="C13" s="21" t="s">
        <v>42</v>
      </c>
      <c r="D13" s="22" t="s">
        <v>43</v>
      </c>
      <c r="E13" s="22" t="s">
        <v>44</v>
      </c>
      <c r="F13" s="18">
        <v>70</v>
      </c>
      <c r="G13" s="18" t="s">
        <v>27</v>
      </c>
      <c r="H13" s="21">
        <v>66</v>
      </c>
      <c r="I13" s="21">
        <v>164</v>
      </c>
      <c r="J13" s="21">
        <v>3</v>
      </c>
      <c r="K13" s="53" t="s">
        <v>45</v>
      </c>
      <c r="L13" s="21" t="s">
        <v>24</v>
      </c>
    </row>
    <row r="14" s="3" customFormat="1" ht="64" customHeight="1" spans="1:12">
      <c r="A14" s="17">
        <v>9</v>
      </c>
      <c r="B14" s="21" t="s">
        <v>41</v>
      </c>
      <c r="C14" s="21" t="s">
        <v>46</v>
      </c>
      <c r="D14" s="22" t="s">
        <v>47</v>
      </c>
      <c r="E14" s="22" t="s">
        <v>48</v>
      </c>
      <c r="F14" s="18">
        <v>120</v>
      </c>
      <c r="G14" s="18" t="s">
        <v>27</v>
      </c>
      <c r="H14" s="21">
        <v>92</v>
      </c>
      <c r="I14" s="21">
        <v>244</v>
      </c>
      <c r="J14" s="21">
        <v>6</v>
      </c>
      <c r="K14" s="53" t="s">
        <v>49</v>
      </c>
      <c r="L14" s="21" t="s">
        <v>24</v>
      </c>
    </row>
    <row r="15" s="3" customFormat="1" ht="49" customHeight="1" spans="1:12">
      <c r="A15" s="23">
        <v>10</v>
      </c>
      <c r="B15" s="24" t="s">
        <v>50</v>
      </c>
      <c r="C15" s="25" t="s">
        <v>51</v>
      </c>
      <c r="D15" s="26" t="s">
        <v>52</v>
      </c>
      <c r="E15" s="27" t="s">
        <v>53</v>
      </c>
      <c r="F15" s="24">
        <v>300</v>
      </c>
      <c r="G15" s="21" t="s">
        <v>34</v>
      </c>
      <c r="H15" s="28">
        <v>687</v>
      </c>
      <c r="I15" s="28">
        <v>2163</v>
      </c>
      <c r="J15" s="28">
        <v>20</v>
      </c>
      <c r="K15" s="54" t="s">
        <v>54</v>
      </c>
      <c r="L15" s="24" t="s">
        <v>24</v>
      </c>
    </row>
    <row r="16" s="3" customFormat="1" ht="48" customHeight="1" spans="1:12">
      <c r="A16" s="29"/>
      <c r="B16" s="24"/>
      <c r="C16" s="25"/>
      <c r="D16" s="26"/>
      <c r="E16" s="27"/>
      <c r="F16" s="24">
        <v>132</v>
      </c>
      <c r="G16" s="26" t="s">
        <v>55</v>
      </c>
      <c r="H16" s="30"/>
      <c r="I16" s="30"/>
      <c r="J16" s="30"/>
      <c r="K16" s="54"/>
      <c r="L16" s="24"/>
    </row>
    <row r="17" s="3" customFormat="1" ht="92" customHeight="1" spans="1:12">
      <c r="A17" s="17">
        <v>11</v>
      </c>
      <c r="B17" s="17" t="s">
        <v>50</v>
      </c>
      <c r="C17" s="25" t="s">
        <v>56</v>
      </c>
      <c r="D17" s="21" t="s">
        <v>57</v>
      </c>
      <c r="E17" s="22" t="s">
        <v>58</v>
      </c>
      <c r="F17" s="17">
        <v>318</v>
      </c>
      <c r="G17" s="21" t="s">
        <v>34</v>
      </c>
      <c r="H17" s="18">
        <f>687+28</f>
        <v>715</v>
      </c>
      <c r="I17" s="17">
        <f>2163+80</f>
        <v>2243</v>
      </c>
      <c r="J17" s="17">
        <v>16</v>
      </c>
      <c r="K17" s="52" t="s">
        <v>54</v>
      </c>
      <c r="L17" s="17" t="s">
        <v>24</v>
      </c>
    </row>
    <row r="18" s="3" customFormat="1" ht="78" customHeight="1" spans="1:12">
      <c r="A18" s="17">
        <v>12</v>
      </c>
      <c r="B18" s="17" t="s">
        <v>50</v>
      </c>
      <c r="C18" s="17" t="s">
        <v>59</v>
      </c>
      <c r="D18" s="21" t="s">
        <v>60</v>
      </c>
      <c r="E18" s="25" t="s">
        <v>61</v>
      </c>
      <c r="F18" s="17">
        <v>30</v>
      </c>
      <c r="G18" s="21" t="s">
        <v>34</v>
      </c>
      <c r="H18" s="24">
        <v>54</v>
      </c>
      <c r="I18" s="17">
        <v>209</v>
      </c>
      <c r="J18" s="18">
        <v>5</v>
      </c>
      <c r="K18" s="52" t="s">
        <v>62</v>
      </c>
      <c r="L18" s="17" t="s">
        <v>24</v>
      </c>
    </row>
    <row r="19" s="3" customFormat="1" ht="33" customHeight="1" spans="1:12">
      <c r="A19" s="23">
        <v>13</v>
      </c>
      <c r="B19" s="17" t="s">
        <v>63</v>
      </c>
      <c r="C19" s="21" t="s">
        <v>64</v>
      </c>
      <c r="D19" s="22" t="s">
        <v>65</v>
      </c>
      <c r="E19" s="22" t="s">
        <v>66</v>
      </c>
      <c r="F19" s="18">
        <v>210</v>
      </c>
      <c r="G19" s="21" t="s">
        <v>34</v>
      </c>
      <c r="H19" s="31">
        <v>54</v>
      </c>
      <c r="I19" s="31">
        <v>185</v>
      </c>
      <c r="J19" s="55">
        <v>11</v>
      </c>
      <c r="K19" s="21" t="s">
        <v>67</v>
      </c>
      <c r="L19" s="21" t="s">
        <v>24</v>
      </c>
    </row>
    <row r="20" s="3" customFormat="1" ht="40" customHeight="1" spans="1:12">
      <c r="A20" s="29"/>
      <c r="B20" s="17"/>
      <c r="C20" s="21"/>
      <c r="D20" s="22"/>
      <c r="E20" s="22"/>
      <c r="F20" s="18">
        <v>90</v>
      </c>
      <c r="G20" s="18" t="s">
        <v>27</v>
      </c>
      <c r="H20" s="31"/>
      <c r="I20" s="31"/>
      <c r="J20" s="56"/>
      <c r="K20" s="21"/>
      <c r="L20" s="21"/>
    </row>
    <row r="21" s="3" customFormat="1" ht="117" customHeight="1" spans="1:12">
      <c r="A21" s="17">
        <v>14</v>
      </c>
      <c r="B21" s="17" t="s">
        <v>68</v>
      </c>
      <c r="C21" s="21" t="s">
        <v>69</v>
      </c>
      <c r="D21" s="22" t="s">
        <v>70</v>
      </c>
      <c r="E21" s="19" t="s">
        <v>71</v>
      </c>
      <c r="F21" s="32">
        <v>100</v>
      </c>
      <c r="G21" s="21" t="s">
        <v>34</v>
      </c>
      <c r="H21" s="17">
        <v>18</v>
      </c>
      <c r="I21" s="17">
        <v>70</v>
      </c>
      <c r="J21" s="17">
        <v>3</v>
      </c>
      <c r="K21" s="18" t="s">
        <v>72</v>
      </c>
      <c r="L21" s="17" t="s">
        <v>24</v>
      </c>
    </row>
    <row r="22" s="3" customFormat="1" ht="69" customHeight="1" spans="1:12">
      <c r="A22" s="17">
        <v>15</v>
      </c>
      <c r="B22" s="17" t="s">
        <v>73</v>
      </c>
      <c r="C22" s="17" t="s">
        <v>74</v>
      </c>
      <c r="D22" s="22" t="s">
        <v>75</v>
      </c>
      <c r="E22" s="22" t="s">
        <v>76</v>
      </c>
      <c r="F22" s="18">
        <v>140</v>
      </c>
      <c r="G22" s="21" t="s">
        <v>34</v>
      </c>
      <c r="H22" s="17">
        <v>22</v>
      </c>
      <c r="I22" s="17">
        <v>89</v>
      </c>
      <c r="J22" s="17">
        <v>4</v>
      </c>
      <c r="K22" s="21" t="s">
        <v>77</v>
      </c>
      <c r="L22" s="21" t="s">
        <v>24</v>
      </c>
    </row>
    <row r="23" s="3" customFormat="1" ht="88" customHeight="1" spans="1:12">
      <c r="A23" s="17">
        <v>16</v>
      </c>
      <c r="B23" s="17" t="s">
        <v>73</v>
      </c>
      <c r="C23" s="17" t="s">
        <v>78</v>
      </c>
      <c r="D23" s="22" t="s">
        <v>75</v>
      </c>
      <c r="E23" s="22" t="s">
        <v>79</v>
      </c>
      <c r="F23" s="18">
        <v>100</v>
      </c>
      <c r="G23" s="21" t="s">
        <v>34</v>
      </c>
      <c r="H23" s="17">
        <v>17</v>
      </c>
      <c r="I23" s="17">
        <v>77</v>
      </c>
      <c r="J23" s="17">
        <v>3</v>
      </c>
      <c r="K23" s="21" t="s">
        <v>77</v>
      </c>
      <c r="L23" s="21" t="s">
        <v>24</v>
      </c>
    </row>
    <row r="24" s="3" customFormat="1" ht="116" customHeight="1" spans="1:12">
      <c r="A24" s="33">
        <v>17</v>
      </c>
      <c r="B24" s="33" t="s">
        <v>73</v>
      </c>
      <c r="C24" s="33" t="s">
        <v>80</v>
      </c>
      <c r="D24" s="34" t="s">
        <v>81</v>
      </c>
      <c r="E24" s="34" t="s">
        <v>82</v>
      </c>
      <c r="F24" s="35">
        <v>53</v>
      </c>
      <c r="G24" s="18" t="s">
        <v>27</v>
      </c>
      <c r="H24" s="33">
        <v>18</v>
      </c>
      <c r="I24" s="33">
        <v>84</v>
      </c>
      <c r="J24" s="33">
        <v>2</v>
      </c>
      <c r="K24" s="57" t="s">
        <v>83</v>
      </c>
      <c r="L24" s="58" t="s">
        <v>24</v>
      </c>
    </row>
    <row r="25" s="3" customFormat="1" ht="90" customHeight="1" spans="1:12">
      <c r="A25" s="17">
        <v>18</v>
      </c>
      <c r="B25" s="17" t="s">
        <v>73</v>
      </c>
      <c r="C25" s="17" t="s">
        <v>84</v>
      </c>
      <c r="D25" s="22" t="s">
        <v>75</v>
      </c>
      <c r="E25" s="22" t="s">
        <v>85</v>
      </c>
      <c r="F25" s="18">
        <v>30</v>
      </c>
      <c r="G25" s="21" t="s">
        <v>34</v>
      </c>
      <c r="H25" s="17">
        <v>44</v>
      </c>
      <c r="I25" s="17">
        <v>151</v>
      </c>
      <c r="J25" s="17">
        <v>1</v>
      </c>
      <c r="K25" s="21" t="s">
        <v>77</v>
      </c>
      <c r="L25" s="21" t="s">
        <v>24</v>
      </c>
    </row>
    <row r="26" s="3" customFormat="1" ht="90" customHeight="1" spans="1:12">
      <c r="A26" s="17">
        <v>19</v>
      </c>
      <c r="B26" s="17" t="s">
        <v>86</v>
      </c>
      <c r="C26" s="17" t="s">
        <v>87</v>
      </c>
      <c r="D26" s="19" t="s">
        <v>88</v>
      </c>
      <c r="E26" s="19" t="s">
        <v>89</v>
      </c>
      <c r="F26" s="18">
        <v>75</v>
      </c>
      <c r="G26" s="18" t="s">
        <v>27</v>
      </c>
      <c r="H26" s="17">
        <v>49</v>
      </c>
      <c r="I26" s="17">
        <v>119</v>
      </c>
      <c r="J26" s="17">
        <v>3</v>
      </c>
      <c r="K26" s="52" t="s">
        <v>49</v>
      </c>
      <c r="L26" s="18" t="s">
        <v>24</v>
      </c>
    </row>
    <row r="27" s="3" customFormat="1" ht="30" customHeight="1" spans="1:12">
      <c r="A27" s="23">
        <v>20</v>
      </c>
      <c r="B27" s="23" t="s">
        <v>86</v>
      </c>
      <c r="C27" s="23" t="s">
        <v>90</v>
      </c>
      <c r="D27" s="36" t="s">
        <v>88</v>
      </c>
      <c r="E27" s="37" t="s">
        <v>91</v>
      </c>
      <c r="F27" s="18">
        <v>60.5</v>
      </c>
      <c r="G27" s="18" t="s">
        <v>27</v>
      </c>
      <c r="H27" s="17"/>
      <c r="I27" s="17"/>
      <c r="J27" s="17"/>
      <c r="K27" s="52"/>
      <c r="L27" s="18"/>
    </row>
    <row r="28" s="3" customFormat="1" ht="74" customHeight="1" spans="1:12">
      <c r="A28" s="29"/>
      <c r="B28" s="29"/>
      <c r="C28" s="29"/>
      <c r="D28" s="38"/>
      <c r="E28" s="38"/>
      <c r="F28" s="18">
        <v>14.5</v>
      </c>
      <c r="G28" s="18" t="s">
        <v>55</v>
      </c>
      <c r="H28" s="17">
        <v>39</v>
      </c>
      <c r="I28" s="17">
        <v>100</v>
      </c>
      <c r="J28" s="17">
        <v>4</v>
      </c>
      <c r="K28" s="52" t="s">
        <v>49</v>
      </c>
      <c r="L28" s="18" t="s">
        <v>24</v>
      </c>
    </row>
    <row r="29" s="3" customFormat="1" ht="84" customHeight="1" spans="1:12">
      <c r="A29" s="17">
        <v>21</v>
      </c>
      <c r="B29" s="18" t="s">
        <v>86</v>
      </c>
      <c r="C29" s="18" t="s">
        <v>92</v>
      </c>
      <c r="D29" s="19" t="s">
        <v>88</v>
      </c>
      <c r="E29" s="19" t="s">
        <v>93</v>
      </c>
      <c r="F29" s="18">
        <v>75</v>
      </c>
      <c r="G29" s="18" t="s">
        <v>27</v>
      </c>
      <c r="H29" s="18">
        <v>28</v>
      </c>
      <c r="I29" s="18">
        <v>125</v>
      </c>
      <c r="J29" s="18">
        <v>3</v>
      </c>
      <c r="K29" s="52" t="s">
        <v>49</v>
      </c>
      <c r="L29" s="18" t="s">
        <v>24</v>
      </c>
    </row>
    <row r="30" s="3" customFormat="1" ht="45" customHeight="1" spans="1:12">
      <c r="A30" s="23">
        <v>22</v>
      </c>
      <c r="B30" s="18" t="s">
        <v>86</v>
      </c>
      <c r="C30" s="18" t="s">
        <v>94</v>
      </c>
      <c r="D30" s="19" t="s">
        <v>95</v>
      </c>
      <c r="E30" s="19" t="s">
        <v>96</v>
      </c>
      <c r="F30" s="18">
        <v>100</v>
      </c>
      <c r="G30" s="21" t="s">
        <v>34</v>
      </c>
      <c r="H30" s="36">
        <v>28</v>
      </c>
      <c r="I30" s="36">
        <v>99</v>
      </c>
      <c r="J30" s="36">
        <v>4</v>
      </c>
      <c r="K30" s="52" t="s">
        <v>49</v>
      </c>
      <c r="L30" s="18" t="s">
        <v>24</v>
      </c>
    </row>
    <row r="31" s="3" customFormat="1" ht="77" customHeight="1" spans="1:12">
      <c r="A31" s="29"/>
      <c r="B31" s="18"/>
      <c r="C31" s="18"/>
      <c r="D31" s="19"/>
      <c r="E31" s="19"/>
      <c r="F31" s="18">
        <v>75</v>
      </c>
      <c r="G31" s="18" t="s">
        <v>27</v>
      </c>
      <c r="H31" s="39"/>
      <c r="I31" s="39"/>
      <c r="J31" s="39"/>
      <c r="K31" s="52" t="s">
        <v>49</v>
      </c>
      <c r="L31" s="18" t="s">
        <v>24</v>
      </c>
    </row>
    <row r="32" s="3" customFormat="1" ht="144" customHeight="1" spans="1:12">
      <c r="A32" s="17">
        <v>23</v>
      </c>
      <c r="B32" s="18" t="s">
        <v>97</v>
      </c>
      <c r="C32" s="18" t="s">
        <v>98</v>
      </c>
      <c r="D32" s="18" t="s">
        <v>99</v>
      </c>
      <c r="E32" s="19" t="s">
        <v>100</v>
      </c>
      <c r="F32" s="18">
        <v>600</v>
      </c>
      <c r="G32" s="21" t="s">
        <v>34</v>
      </c>
      <c r="H32" s="18">
        <v>206</v>
      </c>
      <c r="I32" s="18">
        <v>774</v>
      </c>
      <c r="J32" s="18">
        <v>18</v>
      </c>
      <c r="K32" s="20" t="s">
        <v>54</v>
      </c>
      <c r="L32" s="18" t="s">
        <v>24</v>
      </c>
    </row>
    <row r="33" s="3" customFormat="1" ht="146" customHeight="1" spans="1:12">
      <c r="A33" s="17">
        <v>24</v>
      </c>
      <c r="B33" s="40" t="s">
        <v>101</v>
      </c>
      <c r="C33" s="41" t="s">
        <v>102</v>
      </c>
      <c r="D33" s="41" t="s">
        <v>103</v>
      </c>
      <c r="E33" s="42" t="s">
        <v>104</v>
      </c>
      <c r="F33" s="40">
        <v>105</v>
      </c>
      <c r="G33" s="18" t="s">
        <v>27</v>
      </c>
      <c r="H33" s="43">
        <v>29</v>
      </c>
      <c r="I33" s="43">
        <v>133</v>
      </c>
      <c r="J33" s="43">
        <v>10</v>
      </c>
      <c r="K33" s="59" t="s">
        <v>105</v>
      </c>
      <c r="L33" s="40" t="s">
        <v>24</v>
      </c>
    </row>
    <row r="34" s="4" customFormat="1" ht="133" customHeight="1" spans="1:12">
      <c r="A34" s="17">
        <v>25</v>
      </c>
      <c r="B34" s="44" t="s">
        <v>106</v>
      </c>
      <c r="C34" s="44" t="s">
        <v>107</v>
      </c>
      <c r="D34" s="45" t="s">
        <v>108</v>
      </c>
      <c r="E34" s="46" t="s">
        <v>109</v>
      </c>
      <c r="F34" s="47">
        <v>120</v>
      </c>
      <c r="G34" s="18" t="s">
        <v>22</v>
      </c>
      <c r="H34" s="44">
        <v>63</v>
      </c>
      <c r="I34" s="44">
        <v>204</v>
      </c>
      <c r="J34" s="44">
        <v>0</v>
      </c>
      <c r="K34" s="45" t="s">
        <v>110</v>
      </c>
      <c r="L34" s="44" t="s">
        <v>24</v>
      </c>
    </row>
    <row r="35" s="4" customFormat="1" ht="130" customHeight="1" spans="1:12">
      <c r="A35" s="17">
        <v>26</v>
      </c>
      <c r="B35" s="44" t="s">
        <v>106</v>
      </c>
      <c r="C35" s="44" t="s">
        <v>107</v>
      </c>
      <c r="D35" s="44" t="s">
        <v>111</v>
      </c>
      <c r="E35" s="46" t="s">
        <v>112</v>
      </c>
      <c r="F35" s="47">
        <v>100</v>
      </c>
      <c r="G35" s="18" t="s">
        <v>22</v>
      </c>
      <c r="H35" s="44">
        <v>63</v>
      </c>
      <c r="I35" s="44">
        <v>204</v>
      </c>
      <c r="J35" s="44">
        <v>0</v>
      </c>
      <c r="K35" s="45" t="s">
        <v>113</v>
      </c>
      <c r="L35" s="44" t="s">
        <v>24</v>
      </c>
    </row>
    <row r="36" s="3" customFormat="1" ht="27" customHeight="1" spans="1:12">
      <c r="A36" s="17"/>
      <c r="B36" s="17" t="s">
        <v>114</v>
      </c>
      <c r="C36" s="17"/>
      <c r="D36" s="17"/>
      <c r="E36" s="48"/>
      <c r="F36" s="18">
        <f>SUM(F6:F35)</f>
        <v>3318</v>
      </c>
      <c r="G36" s="49"/>
      <c r="H36" s="49">
        <f>SUM(H6:H35)</f>
        <v>2863</v>
      </c>
      <c r="I36" s="17">
        <f>SUM(I6:I35)</f>
        <v>9331</v>
      </c>
      <c r="J36" s="17"/>
      <c r="K36" s="49"/>
      <c r="L36" s="49"/>
    </row>
  </sheetData>
  <mergeCells count="48">
    <mergeCell ref="A2:L2"/>
    <mergeCell ref="A3:D3"/>
    <mergeCell ref="F3:L3"/>
    <mergeCell ref="H4:J4"/>
    <mergeCell ref="B36:C36"/>
    <mergeCell ref="D36:E36"/>
    <mergeCell ref="A4:A5"/>
    <mergeCell ref="A15:A16"/>
    <mergeCell ref="A19:A20"/>
    <mergeCell ref="A27:A28"/>
    <mergeCell ref="A30:A31"/>
    <mergeCell ref="B4:B5"/>
    <mergeCell ref="B15:B16"/>
    <mergeCell ref="B19:B20"/>
    <mergeCell ref="B27:B28"/>
    <mergeCell ref="B30:B31"/>
    <mergeCell ref="C4:C5"/>
    <mergeCell ref="C15:C16"/>
    <mergeCell ref="C19:C20"/>
    <mergeCell ref="C27:C28"/>
    <mergeCell ref="C30:C31"/>
    <mergeCell ref="D4:D5"/>
    <mergeCell ref="D15:D16"/>
    <mergeCell ref="D19:D20"/>
    <mergeCell ref="D27:D28"/>
    <mergeCell ref="D30:D31"/>
    <mergeCell ref="E4:E5"/>
    <mergeCell ref="E15:E16"/>
    <mergeCell ref="E19:E20"/>
    <mergeCell ref="E27:E28"/>
    <mergeCell ref="E30:E31"/>
    <mergeCell ref="F4:F5"/>
    <mergeCell ref="G4:G5"/>
    <mergeCell ref="H15:H16"/>
    <mergeCell ref="H19:H20"/>
    <mergeCell ref="H30:H31"/>
    <mergeCell ref="I15:I16"/>
    <mergeCell ref="I19:I20"/>
    <mergeCell ref="I30:I31"/>
    <mergeCell ref="J15:J16"/>
    <mergeCell ref="J19:J20"/>
    <mergeCell ref="J30:J31"/>
    <mergeCell ref="K4:K5"/>
    <mergeCell ref="K15:K16"/>
    <mergeCell ref="K19:K20"/>
    <mergeCell ref="L4:L5"/>
    <mergeCell ref="L15:L16"/>
    <mergeCell ref="L19:L20"/>
  </mergeCells>
  <pageMargins left="0.298611111111111" right="0.200694444444444" top="0.472222222222222" bottom="0.354166666666667" header="0.314583333333333" footer="0.0784722222222222"/>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揭西县精准扶贫开发资金项目计划报批汇总表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JX</cp:lastModifiedBy>
  <dcterms:created xsi:type="dcterms:W3CDTF">2016-12-29T06:38:00Z</dcterms:created>
  <cp:lastPrinted>2019-12-16T02:25:00Z</cp:lastPrinted>
  <dcterms:modified xsi:type="dcterms:W3CDTF">2020-03-12T08:16:59Z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