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<sst xmlns="http://schemas.openxmlformats.org/spreadsheetml/2006/main" count="113" uniqueCount="73">
  <si>
    <t>揭西县精准扶贫开发资金项目管理共同责任会审项目计划汇总表（第十二批）</t>
  </si>
  <si>
    <t xml:space="preserve">  填报单位：揭西县扶贫办</t>
  </si>
  <si>
    <t>单位：万元、人</t>
  </si>
  <si>
    <t xml:space="preserve">填报日期：2019年06月17日 </t>
  </si>
  <si>
    <t>序号</t>
  </si>
  <si>
    <t>乡镇街道</t>
  </si>
  <si>
    <t>村</t>
  </si>
  <si>
    <t>是否重点村</t>
  </si>
  <si>
    <t>帮扶单位</t>
  </si>
  <si>
    <t>项目名称</t>
  </si>
  <si>
    <t>项目建设内容</t>
  </si>
  <si>
    <t>项目预算资金</t>
  </si>
  <si>
    <t>资金来源</t>
  </si>
  <si>
    <t>帮扶贫困人口数（人）</t>
  </si>
  <si>
    <t>受益起止时间</t>
  </si>
  <si>
    <t>县共同责任审核意见</t>
  </si>
  <si>
    <t>备注</t>
  </si>
  <si>
    <t>金和镇</t>
  </si>
  <si>
    <t>金新村</t>
  </si>
  <si>
    <t>否</t>
  </si>
  <si>
    <t>揭西县人民检察院</t>
  </si>
  <si>
    <t>金新村光伏发电扶贫项目</t>
  </si>
  <si>
    <t>计划利用扶贫开发资金约52.25万元，在金和镇金新小学屋顶楼面建设光伏发电项目，面积约400平方，装机容量约55kw,年均收益率约为8%-10%，收益将全部用于贫困户增收脱贫。</t>
  </si>
  <si>
    <t>财政精准扶贫开发资金</t>
  </si>
  <si>
    <t>2019年8月-2023年12月</t>
  </si>
  <si>
    <t>同意</t>
  </si>
  <si>
    <t>项目收益时限根据扶贫政策变动而定</t>
  </si>
  <si>
    <t>金光村</t>
  </si>
  <si>
    <t>揭西县委宣传部</t>
  </si>
  <si>
    <t>金光村光伏发电扶贫项目</t>
  </si>
  <si>
    <t>计划利用扶贫开发资金约134.54375万元，在金和镇金光小学屋顶楼面建设光伏发电项目，面积约953平方，装机容量约141.525kw,年均收益率约为8%-10%，收益将全部用于贫困户增收脱贫。</t>
  </si>
  <si>
    <t>和西村</t>
  </si>
  <si>
    <t>揭阳市商务局</t>
  </si>
  <si>
    <t>和西村光伏发电扶贫项目</t>
  </si>
  <si>
    <t>计划利用扶贫开发资金约142.6425万元，在金和镇和西小学屋顶楼面建设光伏发电项目，面积约1011平方，装机容量约150.15kw,年均收益率约为8%-10%，收益将全部用于贫困户增收脱贫。</t>
  </si>
  <si>
    <t>山湖村</t>
  </si>
  <si>
    <t>是</t>
  </si>
  <si>
    <t>广东省交通集团</t>
  </si>
  <si>
    <t>山湖村光伏发电扶贫项目（三期）</t>
  </si>
  <si>
    <t>计划利用扶贫开发资金约300万元，在金和镇南侨中学、和联小学、径口学校（场地由镇政府统筹）屋顶楼面建设光伏发电项目，面积约2400平方，装机容量约340kw,年均收益率约为8%-10%，收益将全部用于贫困户增收脱贫。</t>
  </si>
  <si>
    <t>财政精准扶贫开发资金200万，省交通集团自筹资金100万元</t>
  </si>
  <si>
    <t>仙坡村</t>
  </si>
  <si>
    <t>东莞市洪梅镇</t>
  </si>
  <si>
    <t>仙坡村光伏发电扶贫项目（二期）</t>
  </si>
  <si>
    <t>计划利用扶贫开发资金约338.58万元，在金和镇金坑中学、仙坡小学（场地由镇政府统筹）屋顶楼面建设光伏发电项目，面积约2398平方，装机容量约356.4kw,年均收益率约为8%-10%，收益将全部用于贫困户增收脱贫。</t>
  </si>
  <si>
    <t>杜塘村</t>
  </si>
  <si>
    <t>羊城晚报报业集团</t>
  </si>
  <si>
    <t>杜塘村光伏发电扶贫项目（二期）</t>
  </si>
  <si>
    <t>计划利用扶贫开发资金约226.50375万元，在金和镇初级中学（场地由镇政府统筹）屋顶楼面建设光伏发电项目，面积约1604平方，装机容量约238.425kw,年均收益率约为8%-10%，收益将全部用于贫困户增收脱贫。</t>
  </si>
  <si>
    <t>塔头镇</t>
  </si>
  <si>
    <t>塔头村</t>
  </si>
  <si>
    <t>广东财经大学</t>
  </si>
  <si>
    <t>扶贫光伏电站二期</t>
  </si>
  <si>
    <t>在塔头小学主楼南侧建设扶贫光伏发电电站二期，与电站一期实行并网发电，产生收益量化给贫困户，实现贫困户稳定增收。</t>
  </si>
  <si>
    <t>2019年6月-2024年6月</t>
  </si>
  <si>
    <t>大溪镇</t>
  </si>
  <si>
    <t>新楼村</t>
  </si>
  <si>
    <t>大唐广东分公司</t>
  </si>
  <si>
    <t>溪新小学屋顶光伏扶贫项目</t>
  </si>
  <si>
    <t>在溪新小学教学楼及附属楼三楼屋顶建设光伏扶贫发电项目，项目收益由贫困户、村集体、分配，部分收益用于支付学校场地租金，实现贫困户稳定脱贫、村集体增收、教育扶贫的目标。</t>
  </si>
  <si>
    <t>新时期扶贫开发资金</t>
  </si>
  <si>
    <t>2019年7月-2030年12月</t>
  </si>
  <si>
    <t>棉湖镇</t>
  </si>
  <si>
    <t>贡山村、鲤鱼沟村、下浦村、考溪村、四乡村、湖西村、新湖村、厚埔村、上浦村、甲埔村、境潭村、新厝陂村、贡东村、玉石村</t>
  </si>
  <si>
    <t>4个贫困村、10个非贫困村</t>
  </si>
  <si>
    <t>东莞市桥头镇、东莞市桥头镇、东莞市桥头镇、东莞市桥头镇、市信访局、市府办、县安监局、镇政府、县国土局、镇政府、县法院、县财政局、镇政府、县供电局</t>
  </si>
  <si>
    <t>棉湖镇光伏扶贫项目</t>
  </si>
  <si>
    <t>利用棉湖镇贡山小学、水利管理所、计生大楼楼顶闲置地建设总容量为350kWP的并网分布式光伏发电站，项目总投资265.5526万元，采取全额上网的运行模式，项目扶持期间产生效益用于扶持贫困户。</t>
  </si>
  <si>
    <t>财政专项资金</t>
  </si>
  <si>
    <t>2019年9月-2022年12月</t>
  </si>
  <si>
    <t>合计</t>
  </si>
  <si>
    <t>其中帮扶单位自筹资金100万元</t>
  </si>
  <si>
    <t>扶贫开发资金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</si>
</sst>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#,##0.0000"/>
    <numFmt numFmtId="178" formatCode="#,##0.00000"/>
    <numFmt numFmtId="179" formatCode="0.0000_ "/>
    <numFmt numFmtId="180" formatCode="0.000_ "/>
    <numFmt numFmtId="181" formatCode="0_ "/>
  </numFmts>
  <fonts count="53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仿宋"/>
      <family val="3"/>
    </font>
    <font>
      <sz val="22"/>
      <name val="方正小标宋简体"/>
      <family val="4"/>
    </font>
    <font>
      <sz val="11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仿宋"/>
      <family val="3"/>
    </font>
    <font>
      <sz val="9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4" fontId="51" fillId="0" borderId="9" xfId="0" applyNumberFormat="1" applyFont="1" applyFill="1" applyBorder="1" applyAlignment="1">
      <alignment horizontal="center" vertical="center" wrapText="1"/>
    </xf>
    <xf numFmtId="178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9" fontId="7" fillId="0" borderId="9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181" fontId="7" fillId="0" borderId="9" xfId="0" applyNumberFormat="1" applyFont="1" applyBorder="1" applyAlignment="1">
      <alignment horizontal="center" vertical="center"/>
    </xf>
    <xf numFmtId="57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2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workbookViewId="0" topLeftCell="A8">
      <selection activeCell="I5" sqref="I5"/>
    </sheetView>
  </sheetViews>
  <sheetFormatPr defaultColWidth="9.00390625" defaultRowHeight="14.25"/>
  <cols>
    <col min="1" max="1" width="4.25390625" style="0" customWidth="1"/>
    <col min="2" max="2" width="8.625" style="20" customWidth="1"/>
    <col min="3" max="3" width="8.875" style="20" customWidth="1"/>
    <col min="4" max="4" width="6.00390625" style="21" customWidth="1"/>
    <col min="5" max="5" width="10.875" style="22" customWidth="1"/>
    <col min="6" max="6" width="11.75390625" style="23" customWidth="1"/>
    <col min="7" max="7" width="42.50390625" style="0" customWidth="1"/>
    <col min="8" max="8" width="12.75390625" style="0" customWidth="1"/>
    <col min="9" max="9" width="12.875" style="0" customWidth="1"/>
    <col min="10" max="10" width="10.75390625" style="0" customWidth="1"/>
    <col min="11" max="11" width="15.00390625" style="0" customWidth="1"/>
    <col min="12" max="12" width="7.125" style="0" customWidth="1"/>
    <col min="13" max="13" width="12.25390625" style="23" customWidth="1"/>
    <col min="17" max="17" width="6.875" style="0" customWidth="1"/>
  </cols>
  <sheetData>
    <row r="1" spans="1:14" ht="51.75" customHeight="1">
      <c r="A1" s="24" t="s">
        <v>0</v>
      </c>
      <c r="B1" s="24"/>
      <c r="C1" s="24"/>
      <c r="D1" s="24"/>
      <c r="E1" s="25"/>
      <c r="F1" s="24"/>
      <c r="G1" s="25"/>
      <c r="H1" s="26"/>
      <c r="I1" s="24"/>
      <c r="J1" s="24"/>
      <c r="K1" s="24"/>
      <c r="L1" s="24"/>
      <c r="M1" s="24"/>
      <c r="N1" s="20"/>
    </row>
    <row r="2" spans="1:14" ht="42.75" customHeight="1">
      <c r="A2" s="27" t="s">
        <v>1</v>
      </c>
      <c r="B2" s="28"/>
      <c r="C2" s="28"/>
      <c r="D2" s="28"/>
      <c r="E2" s="29"/>
      <c r="F2" s="28"/>
      <c r="G2" s="29" t="s">
        <v>2</v>
      </c>
      <c r="H2" s="30"/>
      <c r="I2" s="28"/>
      <c r="J2" s="53" t="s">
        <v>3</v>
      </c>
      <c r="K2" s="53"/>
      <c r="L2" s="53"/>
      <c r="M2" s="53"/>
      <c r="N2" s="20"/>
    </row>
    <row r="3" spans="1:14" ht="40.5">
      <c r="A3" s="31" t="s">
        <v>4</v>
      </c>
      <c r="B3" s="31" t="s">
        <v>5</v>
      </c>
      <c r="C3" s="31" t="s">
        <v>6</v>
      </c>
      <c r="D3" s="31" t="s">
        <v>7</v>
      </c>
      <c r="E3" s="31" t="s">
        <v>8</v>
      </c>
      <c r="F3" s="31" t="s">
        <v>9</v>
      </c>
      <c r="G3" s="31" t="s">
        <v>10</v>
      </c>
      <c r="H3" s="31" t="s">
        <v>11</v>
      </c>
      <c r="I3" s="31" t="s">
        <v>12</v>
      </c>
      <c r="J3" s="31" t="s">
        <v>13</v>
      </c>
      <c r="K3" s="31" t="s">
        <v>14</v>
      </c>
      <c r="L3" s="31" t="s">
        <v>15</v>
      </c>
      <c r="M3" s="31" t="s">
        <v>16</v>
      </c>
      <c r="N3" s="20"/>
    </row>
    <row r="4" spans="1:17" s="17" customFormat="1" ht="51" customHeight="1">
      <c r="A4" s="32">
        <v>1</v>
      </c>
      <c r="B4" s="33" t="s">
        <v>17</v>
      </c>
      <c r="C4" s="33" t="s">
        <v>18</v>
      </c>
      <c r="D4" s="33" t="s">
        <v>19</v>
      </c>
      <c r="E4" s="33" t="s">
        <v>20</v>
      </c>
      <c r="F4" s="33" t="s">
        <v>21</v>
      </c>
      <c r="G4" s="34" t="s">
        <v>22</v>
      </c>
      <c r="H4" s="33">
        <v>52.25</v>
      </c>
      <c r="I4" s="33" t="s">
        <v>23</v>
      </c>
      <c r="J4" s="33">
        <v>54</v>
      </c>
      <c r="K4" s="33" t="s">
        <v>24</v>
      </c>
      <c r="L4" s="33" t="s">
        <v>25</v>
      </c>
      <c r="M4" s="54" t="s">
        <v>26</v>
      </c>
      <c r="Q4" s="62"/>
    </row>
    <row r="5" spans="1:17" s="17" customFormat="1" ht="52.5" customHeight="1">
      <c r="A5" s="32">
        <v>2</v>
      </c>
      <c r="B5" s="33" t="s">
        <v>17</v>
      </c>
      <c r="C5" s="33" t="s">
        <v>27</v>
      </c>
      <c r="D5" s="33" t="s">
        <v>19</v>
      </c>
      <c r="E5" s="35" t="s">
        <v>28</v>
      </c>
      <c r="F5" s="33" t="s">
        <v>29</v>
      </c>
      <c r="G5" s="34" t="s">
        <v>30</v>
      </c>
      <c r="H5" s="36">
        <v>134.54375</v>
      </c>
      <c r="I5" s="33" t="s">
        <v>23</v>
      </c>
      <c r="J5" s="35">
        <v>110</v>
      </c>
      <c r="K5" s="33" t="s">
        <v>24</v>
      </c>
      <c r="L5" s="33" t="s">
        <v>25</v>
      </c>
      <c r="M5" s="54" t="s">
        <v>26</v>
      </c>
      <c r="Q5" s="62"/>
    </row>
    <row r="6" spans="1:17" s="17" customFormat="1" ht="54" customHeight="1">
      <c r="A6" s="32">
        <v>3</v>
      </c>
      <c r="B6" s="33" t="s">
        <v>17</v>
      </c>
      <c r="C6" s="33" t="s">
        <v>31</v>
      </c>
      <c r="D6" s="33" t="s">
        <v>19</v>
      </c>
      <c r="E6" s="33" t="s">
        <v>32</v>
      </c>
      <c r="F6" s="33" t="s">
        <v>33</v>
      </c>
      <c r="G6" s="34" t="s">
        <v>34</v>
      </c>
      <c r="H6" s="37">
        <v>142.6425</v>
      </c>
      <c r="I6" s="33" t="s">
        <v>23</v>
      </c>
      <c r="J6" s="33">
        <v>113</v>
      </c>
      <c r="K6" s="33" t="s">
        <v>24</v>
      </c>
      <c r="L6" s="33" t="s">
        <v>25</v>
      </c>
      <c r="M6" s="54" t="s">
        <v>26</v>
      </c>
      <c r="Q6" s="62"/>
    </row>
    <row r="7" spans="1:17" s="17" customFormat="1" ht="63.75" customHeight="1">
      <c r="A7" s="32">
        <v>4</v>
      </c>
      <c r="B7" s="33" t="s">
        <v>17</v>
      </c>
      <c r="C7" s="33" t="s">
        <v>35</v>
      </c>
      <c r="D7" s="33" t="s">
        <v>36</v>
      </c>
      <c r="E7" s="33" t="s">
        <v>37</v>
      </c>
      <c r="F7" s="33" t="s">
        <v>38</v>
      </c>
      <c r="G7" s="34" t="s">
        <v>39</v>
      </c>
      <c r="H7" s="38">
        <v>300</v>
      </c>
      <c r="I7" s="33" t="s">
        <v>40</v>
      </c>
      <c r="J7" s="33">
        <v>469</v>
      </c>
      <c r="K7" s="33" t="s">
        <v>24</v>
      </c>
      <c r="L7" s="33" t="s">
        <v>25</v>
      </c>
      <c r="M7" s="54" t="s">
        <v>26</v>
      </c>
      <c r="Q7" s="62"/>
    </row>
    <row r="8" spans="1:17" s="17" customFormat="1" ht="60">
      <c r="A8" s="32">
        <v>5</v>
      </c>
      <c r="B8" s="33" t="s">
        <v>17</v>
      </c>
      <c r="C8" s="33" t="s">
        <v>41</v>
      </c>
      <c r="D8" s="33" t="s">
        <v>36</v>
      </c>
      <c r="E8" s="33" t="s">
        <v>42</v>
      </c>
      <c r="F8" s="33" t="s">
        <v>43</v>
      </c>
      <c r="G8" s="34" t="s">
        <v>44</v>
      </c>
      <c r="H8" s="38">
        <v>338.58</v>
      </c>
      <c r="I8" s="33" t="s">
        <v>23</v>
      </c>
      <c r="J8" s="33">
        <v>428</v>
      </c>
      <c r="K8" s="33" t="s">
        <v>24</v>
      </c>
      <c r="L8" s="33" t="s">
        <v>25</v>
      </c>
      <c r="M8" s="54" t="s">
        <v>26</v>
      </c>
      <c r="Q8" s="62"/>
    </row>
    <row r="9" spans="1:17" s="17" customFormat="1" ht="60">
      <c r="A9" s="32">
        <v>6</v>
      </c>
      <c r="B9" s="33" t="s">
        <v>17</v>
      </c>
      <c r="C9" s="33" t="s">
        <v>45</v>
      </c>
      <c r="D9" s="33" t="s">
        <v>36</v>
      </c>
      <c r="E9" s="33" t="s">
        <v>46</v>
      </c>
      <c r="F9" s="33" t="s">
        <v>47</v>
      </c>
      <c r="G9" s="34" t="s">
        <v>48</v>
      </c>
      <c r="H9" s="39">
        <v>226.50375</v>
      </c>
      <c r="I9" s="33" t="s">
        <v>23</v>
      </c>
      <c r="J9" s="33">
        <v>227</v>
      </c>
      <c r="K9" s="33" t="s">
        <v>24</v>
      </c>
      <c r="L9" s="33" t="s">
        <v>25</v>
      </c>
      <c r="M9" s="54" t="s">
        <v>26</v>
      </c>
      <c r="Q9" s="62"/>
    </row>
    <row r="10" spans="1:17" s="17" customFormat="1" ht="45" customHeight="1">
      <c r="A10" s="32">
        <v>7</v>
      </c>
      <c r="B10" s="40" t="s">
        <v>49</v>
      </c>
      <c r="C10" s="40" t="s">
        <v>50</v>
      </c>
      <c r="D10" s="41" t="s">
        <v>36</v>
      </c>
      <c r="E10" s="41" t="s">
        <v>51</v>
      </c>
      <c r="F10" s="33" t="s">
        <v>52</v>
      </c>
      <c r="G10" s="33" t="s">
        <v>53</v>
      </c>
      <c r="H10" s="42">
        <v>50</v>
      </c>
      <c r="I10" s="55" t="s">
        <v>23</v>
      </c>
      <c r="J10" s="56">
        <v>345</v>
      </c>
      <c r="K10" s="55" t="s">
        <v>54</v>
      </c>
      <c r="L10" s="33" t="s">
        <v>25</v>
      </c>
      <c r="M10" s="54" t="s">
        <v>26</v>
      </c>
      <c r="Q10" s="62"/>
    </row>
    <row r="11" spans="1:17" s="17" customFormat="1" ht="66" customHeight="1">
      <c r="A11" s="43">
        <v>8</v>
      </c>
      <c r="B11" s="40" t="s">
        <v>55</v>
      </c>
      <c r="C11" s="40" t="s">
        <v>56</v>
      </c>
      <c r="D11" s="33" t="s">
        <v>36</v>
      </c>
      <c r="E11" s="33" t="s">
        <v>57</v>
      </c>
      <c r="F11" s="33" t="s">
        <v>58</v>
      </c>
      <c r="G11" s="34" t="s">
        <v>59</v>
      </c>
      <c r="H11" s="35">
        <v>30</v>
      </c>
      <c r="I11" s="33" t="s">
        <v>60</v>
      </c>
      <c r="J11" s="40">
        <v>212</v>
      </c>
      <c r="K11" s="33" t="s">
        <v>61</v>
      </c>
      <c r="L11" s="33" t="s">
        <v>25</v>
      </c>
      <c r="M11" s="54" t="s">
        <v>26</v>
      </c>
      <c r="Q11" s="62"/>
    </row>
    <row r="12" spans="1:17" s="18" customFormat="1" ht="181.5" customHeight="1">
      <c r="A12" s="44">
        <v>9</v>
      </c>
      <c r="B12" s="45" t="s">
        <v>62</v>
      </c>
      <c r="C12" s="46" t="s">
        <v>63</v>
      </c>
      <c r="D12" s="47" t="s">
        <v>64</v>
      </c>
      <c r="E12" s="48" t="s">
        <v>65</v>
      </c>
      <c r="F12" s="46" t="s">
        <v>66</v>
      </c>
      <c r="G12" s="49" t="s">
        <v>67</v>
      </c>
      <c r="H12" s="47">
        <v>265.5526</v>
      </c>
      <c r="I12" s="47" t="s">
        <v>68</v>
      </c>
      <c r="J12" s="45">
        <v>1778</v>
      </c>
      <c r="K12" s="57" t="s">
        <v>69</v>
      </c>
      <c r="L12" s="57" t="s">
        <v>25</v>
      </c>
      <c r="M12" s="54" t="s">
        <v>26</v>
      </c>
      <c r="Q12" s="63"/>
    </row>
    <row r="13" spans="1:17" s="19" customFormat="1" ht="30.75" customHeight="1">
      <c r="A13" s="50" t="s">
        <v>70</v>
      </c>
      <c r="B13" s="51"/>
      <c r="C13" s="51"/>
      <c r="D13" s="51"/>
      <c r="E13" s="51"/>
      <c r="F13" s="51"/>
      <c r="G13" s="51"/>
      <c r="H13" s="52">
        <f>H4+H5+H6+H7+H8+H9+H10+H11+H12</f>
        <v>1540.0726</v>
      </c>
      <c r="I13" s="58" t="s">
        <v>71</v>
      </c>
      <c r="J13" s="59">
        <f>J4+J5+J6+J7+J8+J9+J10+J11+J12</f>
        <v>3736</v>
      </c>
      <c r="K13" s="60"/>
      <c r="L13" s="61"/>
      <c r="M13" s="61"/>
      <c r="Q13" s="64"/>
    </row>
    <row r="14" spans="1:14" ht="14.25">
      <c r="A14" s="20"/>
      <c r="F14" s="21"/>
      <c r="G14" s="20"/>
      <c r="H14" s="20"/>
      <c r="I14" s="20"/>
      <c r="J14" s="20"/>
      <c r="K14" s="20"/>
      <c r="L14" s="20"/>
      <c r="M14" s="21"/>
      <c r="N14" s="20"/>
    </row>
    <row r="15" spans="1:14" ht="14.25">
      <c r="A15" s="20"/>
      <c r="F15" s="21"/>
      <c r="G15" s="20"/>
      <c r="H15" s="20"/>
      <c r="I15" s="20"/>
      <c r="J15" s="20"/>
      <c r="K15" s="20"/>
      <c r="L15" s="20"/>
      <c r="M15" s="21"/>
      <c r="N15" s="20"/>
    </row>
  </sheetData>
  <sheetProtection/>
  <mergeCells count="4">
    <mergeCell ref="A1:M1"/>
    <mergeCell ref="A2:D2"/>
    <mergeCell ref="J2:M2"/>
    <mergeCell ref="A13:G13"/>
  </mergeCells>
  <printOptions/>
  <pageMargins left="0.3541666666666667" right="0.11805555555555555" top="0.7479166666666667" bottom="0.16111111111111112" header="0.16111111111111112" footer="0.3541666666666667"/>
  <pageSetup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SheetLayoutView="100" workbookViewId="0" topLeftCell="A1">
      <selection activeCell="C1" sqref="C1:E5"/>
    </sheetView>
  </sheetViews>
  <sheetFormatPr defaultColWidth="9.00390625" defaultRowHeight="14.25"/>
  <cols>
    <col min="3" max="3" width="10.375" style="0" bestFit="1" customWidth="1"/>
  </cols>
  <sheetData>
    <row r="1" spans="1:5" ht="24">
      <c r="A1" s="1">
        <v>150</v>
      </c>
      <c r="B1" s="1">
        <v>207</v>
      </c>
      <c r="C1" s="2">
        <v>750</v>
      </c>
      <c r="D1" s="3" t="s">
        <v>72</v>
      </c>
      <c r="E1" s="2">
        <v>819</v>
      </c>
    </row>
    <row r="2" spans="1:5" ht="24">
      <c r="A2" s="1">
        <v>76.5</v>
      </c>
      <c r="B2" s="1">
        <v>51</v>
      </c>
      <c r="C2" s="4">
        <v>375</v>
      </c>
      <c r="D2" s="4" t="s">
        <v>68</v>
      </c>
      <c r="E2" s="4">
        <v>889</v>
      </c>
    </row>
    <row r="3" spans="1:5" ht="24">
      <c r="A3" s="1">
        <v>140</v>
      </c>
      <c r="B3" s="1">
        <v>97</v>
      </c>
      <c r="C3" s="5">
        <v>234.6962</v>
      </c>
      <c r="D3" s="5" t="s">
        <v>72</v>
      </c>
      <c r="E3" s="5">
        <v>445</v>
      </c>
    </row>
    <row r="4" spans="1:5" ht="24">
      <c r="A4" s="1">
        <v>100</v>
      </c>
      <c r="B4" s="1">
        <v>79</v>
      </c>
      <c r="C4" s="5">
        <v>211.1252</v>
      </c>
      <c r="D4" s="5" t="s">
        <v>72</v>
      </c>
      <c r="E4" s="5">
        <v>351</v>
      </c>
    </row>
    <row r="5" spans="1:5" ht="14.25">
      <c r="A5" s="1">
        <v>64.5</v>
      </c>
      <c r="B5" s="1">
        <v>43</v>
      </c>
      <c r="C5">
        <f>SUM(C1:C4)</f>
        <v>1570.8214</v>
      </c>
      <c r="E5">
        <f>SUM(E1:E4)</f>
        <v>2504</v>
      </c>
    </row>
    <row r="6" spans="1:2" ht="14.25">
      <c r="A6" s="2">
        <v>31.5</v>
      </c>
      <c r="B6" s="2">
        <v>61</v>
      </c>
    </row>
    <row r="7" spans="1:2" ht="14.25">
      <c r="A7" s="2">
        <v>16.5</v>
      </c>
      <c r="B7" s="2">
        <v>11</v>
      </c>
    </row>
    <row r="8" spans="1:2" ht="14.25">
      <c r="A8" s="2">
        <v>7.5</v>
      </c>
      <c r="B8" s="2">
        <v>5</v>
      </c>
    </row>
    <row r="9" spans="1:2" ht="14.25">
      <c r="A9" s="2">
        <v>51</v>
      </c>
      <c r="B9" s="2">
        <v>34</v>
      </c>
    </row>
    <row r="10" spans="1:2" ht="14.25">
      <c r="A10" s="2">
        <v>46.5</v>
      </c>
      <c r="B10" s="2">
        <v>31</v>
      </c>
    </row>
    <row r="11" spans="1:2" ht="14.25">
      <c r="A11" s="2">
        <v>84</v>
      </c>
      <c r="B11" s="2">
        <v>56</v>
      </c>
    </row>
    <row r="12" spans="1:2" ht="14.25">
      <c r="A12" s="2">
        <v>99</v>
      </c>
      <c r="B12" s="2">
        <v>66</v>
      </c>
    </row>
    <row r="13" spans="1:2" ht="14.25">
      <c r="A13" s="2">
        <v>27</v>
      </c>
      <c r="B13" s="2">
        <v>18</v>
      </c>
    </row>
    <row r="14" spans="1:2" ht="14.25">
      <c r="A14" s="2">
        <v>32.7</v>
      </c>
      <c r="B14" s="6">
        <v>67</v>
      </c>
    </row>
    <row r="15" spans="1:2" ht="14.25">
      <c r="A15" s="7">
        <v>798</v>
      </c>
      <c r="B15" s="8">
        <v>1007</v>
      </c>
    </row>
    <row r="16" spans="1:2" ht="14.25">
      <c r="A16" s="7">
        <v>225</v>
      </c>
      <c r="B16" s="8">
        <v>250</v>
      </c>
    </row>
    <row r="17" spans="1:2" ht="14.25">
      <c r="A17" s="7">
        <v>271</v>
      </c>
      <c r="B17" s="8">
        <v>294</v>
      </c>
    </row>
    <row r="18" spans="1:2" ht="14.25">
      <c r="A18" s="7">
        <v>203</v>
      </c>
      <c r="B18" s="8">
        <v>201</v>
      </c>
    </row>
    <row r="19" spans="1:2" ht="14.25">
      <c r="A19" s="7">
        <v>130</v>
      </c>
      <c r="B19" s="8">
        <v>149</v>
      </c>
    </row>
    <row r="20" spans="1:2" ht="14.25">
      <c r="A20" s="7">
        <v>216</v>
      </c>
      <c r="B20" s="8">
        <v>212</v>
      </c>
    </row>
    <row r="21" spans="1:2" ht="14.25">
      <c r="A21" s="9">
        <v>130.2</v>
      </c>
      <c r="B21" s="9">
        <v>93</v>
      </c>
    </row>
    <row r="22" spans="1:2" ht="14.25">
      <c r="A22" s="9">
        <v>114.8</v>
      </c>
      <c r="B22" s="9">
        <v>82</v>
      </c>
    </row>
    <row r="23" spans="1:2" ht="14.25">
      <c r="A23" s="9">
        <v>30.8</v>
      </c>
      <c r="B23" s="9">
        <v>22</v>
      </c>
    </row>
    <row r="24" spans="1:2" ht="14.25">
      <c r="A24" s="9">
        <v>33.6</v>
      </c>
      <c r="B24" s="9">
        <v>24</v>
      </c>
    </row>
    <row r="25" spans="1:2" ht="14.25">
      <c r="A25" s="9">
        <v>85.4</v>
      </c>
      <c r="B25" s="9">
        <v>61</v>
      </c>
    </row>
    <row r="26" spans="1:2" ht="14.25">
      <c r="A26" s="9">
        <v>182</v>
      </c>
      <c r="B26" s="9">
        <v>130</v>
      </c>
    </row>
    <row r="27" spans="1:2" ht="14.25">
      <c r="A27" s="9">
        <v>109.2</v>
      </c>
      <c r="B27" s="9">
        <v>78</v>
      </c>
    </row>
    <row r="28" spans="1:2" ht="14.25">
      <c r="A28" s="10">
        <v>78.4</v>
      </c>
      <c r="B28" s="10">
        <v>56</v>
      </c>
    </row>
    <row r="29" spans="1:2" ht="14.25">
      <c r="A29" s="11">
        <v>70</v>
      </c>
      <c r="B29" s="11">
        <v>50</v>
      </c>
    </row>
    <row r="30" spans="1:2" ht="14.25">
      <c r="A30" s="11">
        <v>19.6</v>
      </c>
      <c r="B30" s="11">
        <v>14</v>
      </c>
    </row>
    <row r="31" spans="1:2" ht="14.25">
      <c r="A31" s="10">
        <v>93</v>
      </c>
      <c r="B31" s="10">
        <v>93</v>
      </c>
    </row>
    <row r="32" spans="1:2" ht="14.25">
      <c r="A32" s="10">
        <v>327</v>
      </c>
      <c r="B32" s="10">
        <v>327</v>
      </c>
    </row>
    <row r="33" spans="1:2" ht="14.25">
      <c r="A33" s="10">
        <v>65</v>
      </c>
      <c r="B33" s="10">
        <v>65</v>
      </c>
    </row>
    <row r="34" spans="1:2" ht="14.25">
      <c r="A34" s="12">
        <v>790</v>
      </c>
      <c r="B34" s="4">
        <v>527</v>
      </c>
    </row>
    <row r="35" spans="1:2" ht="14.25">
      <c r="A35" s="7">
        <v>50</v>
      </c>
      <c r="B35" s="8">
        <v>444</v>
      </c>
    </row>
    <row r="36" spans="1:2" ht="14.25">
      <c r="A36" s="7">
        <v>256.351</v>
      </c>
      <c r="B36" s="8">
        <v>444</v>
      </c>
    </row>
    <row r="37" spans="1:2" ht="14.25">
      <c r="A37" s="7">
        <v>243.649</v>
      </c>
      <c r="B37" s="8">
        <v>422</v>
      </c>
    </row>
    <row r="38" spans="1:2" ht="14.25">
      <c r="A38" s="7">
        <v>139.2739</v>
      </c>
      <c r="B38" s="8">
        <v>422</v>
      </c>
    </row>
    <row r="39" spans="1:2" ht="14.25">
      <c r="A39" s="7">
        <v>360.7261</v>
      </c>
      <c r="B39" s="8">
        <v>1093</v>
      </c>
    </row>
    <row r="40" spans="1:2" ht="14.25">
      <c r="A40" s="7">
        <v>500</v>
      </c>
      <c r="B40" s="8">
        <v>1093</v>
      </c>
    </row>
    <row r="41" spans="1:2" ht="14.25">
      <c r="A41" s="13">
        <v>1000</v>
      </c>
      <c r="B41" s="14">
        <v>1783</v>
      </c>
    </row>
    <row r="42" spans="1:2" ht="14.25">
      <c r="A42" s="7">
        <v>70</v>
      </c>
      <c r="B42" s="15">
        <v>51</v>
      </c>
    </row>
    <row r="43" spans="1:2" ht="14.25">
      <c r="A43" s="16">
        <v>100</v>
      </c>
      <c r="B43" s="15">
        <v>72</v>
      </c>
    </row>
    <row r="44" spans="1:2" ht="14.25">
      <c r="A44" s="7">
        <v>85</v>
      </c>
      <c r="B44" s="7">
        <v>66</v>
      </c>
    </row>
    <row r="45" spans="1:2" ht="14.25">
      <c r="A45" s="7">
        <v>80</v>
      </c>
      <c r="B45" s="7">
        <v>56</v>
      </c>
    </row>
    <row r="46" spans="1:2" ht="14.25">
      <c r="A46" s="7">
        <v>15</v>
      </c>
      <c r="B46" s="7">
        <v>13</v>
      </c>
    </row>
    <row r="47" spans="1:2" ht="14.25">
      <c r="A47" s="7">
        <v>50</v>
      </c>
      <c r="B47" s="7">
        <v>36</v>
      </c>
    </row>
    <row r="48" spans="1:2" ht="14.25">
      <c r="A48" s="7">
        <v>170</v>
      </c>
      <c r="B48" s="7">
        <v>127</v>
      </c>
    </row>
    <row r="49" spans="1:2" ht="14.25">
      <c r="A49" s="5">
        <v>500</v>
      </c>
      <c r="B49" s="5">
        <v>871</v>
      </c>
    </row>
    <row r="50" spans="1:2" ht="14.25">
      <c r="A50">
        <f>SUM(A1:A49)</f>
        <v>8518.7</v>
      </c>
      <c r="B50">
        <f>SUM(B1:B49)</f>
        <v>11554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yd789</cp:lastModifiedBy>
  <dcterms:created xsi:type="dcterms:W3CDTF">2017-11-29T07:37:26Z</dcterms:created>
  <dcterms:modified xsi:type="dcterms:W3CDTF">2019-07-12T03:53:02Z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