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(5)一般公共预算税收返还和转移支付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<sst xmlns="http://schemas.openxmlformats.org/spreadsheetml/2006/main" count="83" uniqueCount="80">
  <si>
    <t>单位：万元</t>
  </si>
  <si>
    <t>科     目</t>
  </si>
  <si>
    <t>项    目</t>
  </si>
  <si>
    <t>金额</t>
  </si>
  <si>
    <t>二、省级补助收入合计</t>
  </si>
  <si>
    <t>（一）返还性支出</t>
  </si>
  <si>
    <t>消费税和增值税税收返还</t>
  </si>
  <si>
    <t>成品油价格和税费改革税收返还支出</t>
  </si>
  <si>
    <t>增值税“五五分享”税收返还</t>
  </si>
  <si>
    <t>其他税收净返还</t>
  </si>
  <si>
    <t>（二）一般性转移支付</t>
  </si>
  <si>
    <t>提前下达中央均衡性转移支付补助</t>
  </si>
  <si>
    <t>提前下达县级基本财力保障增量</t>
  </si>
  <si>
    <t>提前下达结算补助收入</t>
  </si>
  <si>
    <t>提前下达公检法司转移支付</t>
  </si>
  <si>
    <t>提前下达教育转移支付</t>
  </si>
  <si>
    <t>1100222基本养老保险和低保等转移支付收入</t>
  </si>
  <si>
    <t>提前下达基本养老保险和低保等转移支付收入</t>
  </si>
  <si>
    <t>提前下达中央和省财政城镇居民基本医疗保险资金</t>
  </si>
  <si>
    <t>1100224农村综合改革转移支付收入</t>
  </si>
  <si>
    <t>1100226重点生态功能区转移支付收入</t>
  </si>
  <si>
    <t>提前下达省级重点生态功能区补助</t>
  </si>
  <si>
    <t>1100227固定数额补助收入</t>
  </si>
  <si>
    <t>提前下达固定数额等转移支付资金</t>
  </si>
  <si>
    <t>1100299其他一般性转移支付收入</t>
  </si>
  <si>
    <t>提前下达其他一般性转移支付补助</t>
  </si>
  <si>
    <t>提前下达企事业单位划转补助</t>
  </si>
  <si>
    <t>2300208财力困难地区转移支付</t>
  </si>
  <si>
    <t>提前下达财力困难地区转移支付补助</t>
  </si>
  <si>
    <t>（三）专项转移支付</t>
  </si>
  <si>
    <t>提前下达2017年基层民政管理工作经费补助</t>
  </si>
  <si>
    <t>提前下达2017年优抚对象等人员抚恤和生活补助</t>
  </si>
  <si>
    <t>提前下达孤儿基本生活保障补助</t>
  </si>
  <si>
    <t>提前下达优抚对象医疗补助</t>
  </si>
  <si>
    <t>提前下达农业补助资金</t>
  </si>
  <si>
    <t>提前下达中央农村危房改造补助</t>
  </si>
  <si>
    <t>省对省直管县财政试点县的补助（即原来市对县的补助）</t>
  </si>
  <si>
    <t>提前下达2017年地方志编修经费补助</t>
  </si>
  <si>
    <t>提前下达2017年流浪乞讨人员救助补助资金</t>
  </si>
  <si>
    <t>提前下达2017年新型城乡规划建设专项资金</t>
  </si>
  <si>
    <r>
      <t>2300101</t>
    </r>
    <r>
      <rPr>
        <sz val="12"/>
        <rFont val="Arial"/>
        <family val="2"/>
      </rPr>
      <t>消费税和增值税税收返还</t>
    </r>
  </si>
  <si>
    <r>
      <t>2300102</t>
    </r>
    <r>
      <rPr>
        <sz val="12"/>
        <rFont val="Arial"/>
        <family val="2"/>
      </rPr>
      <t>所得税基数返还支出</t>
    </r>
  </si>
  <si>
    <r>
      <t>体制核定的</t>
    </r>
    <r>
      <rPr>
        <sz val="12"/>
        <rFont val="Tahoma"/>
        <family val="2"/>
      </rPr>
      <t>2003</t>
    </r>
    <r>
      <rPr>
        <sz val="12"/>
        <rFont val="Arial"/>
        <family val="2"/>
      </rPr>
      <t>年基数返还额</t>
    </r>
  </si>
  <si>
    <r>
      <t>2300103</t>
    </r>
    <r>
      <rPr>
        <sz val="12"/>
        <rFont val="黑体"/>
        <family val="3"/>
      </rPr>
      <t>成品油价格和税费改革税收返还支出</t>
    </r>
  </si>
  <si>
    <r>
      <t>2300104</t>
    </r>
    <r>
      <rPr>
        <sz val="12"/>
        <rFont val="宋体"/>
        <family val="0"/>
      </rPr>
      <t>增值税税收返还支出</t>
    </r>
  </si>
  <si>
    <r>
      <t>2300199</t>
    </r>
    <r>
      <rPr>
        <sz val="12"/>
        <rFont val="Arial"/>
        <family val="2"/>
      </rPr>
      <t>其他税收返还支出</t>
    </r>
  </si>
  <si>
    <r>
      <t>2011</t>
    </r>
    <r>
      <rPr>
        <sz val="12"/>
        <rFont val="宋体"/>
        <family val="0"/>
      </rPr>
      <t>年省以下财政体制改革基数返还</t>
    </r>
  </si>
  <si>
    <r>
      <t>1100202</t>
    </r>
    <r>
      <rPr>
        <sz val="12"/>
        <rFont val="宋体"/>
        <family val="0"/>
      </rPr>
      <t>均衡性转移支付收入</t>
    </r>
  </si>
  <si>
    <t>提前下达激励性转移支付收入</t>
  </si>
  <si>
    <r>
      <t>1100207</t>
    </r>
    <r>
      <rPr>
        <sz val="12"/>
        <rFont val="宋体"/>
        <family val="0"/>
      </rPr>
      <t>县级基本财力保障机制奖补资金</t>
    </r>
  </si>
  <si>
    <r>
      <t>1100208</t>
    </r>
    <r>
      <rPr>
        <sz val="12"/>
        <rFont val="宋体"/>
        <family val="0"/>
      </rPr>
      <t>结算补助收入</t>
    </r>
  </si>
  <si>
    <r>
      <t>1100220</t>
    </r>
    <r>
      <rPr>
        <sz val="12"/>
        <rFont val="宋体"/>
        <family val="0"/>
      </rPr>
      <t>基层公检法司转移支付收入</t>
    </r>
  </si>
  <si>
    <r>
      <t>1100221</t>
    </r>
    <r>
      <rPr>
        <sz val="12"/>
        <rFont val="宋体"/>
        <family val="0"/>
      </rPr>
      <t>城乡义务教育转移支付收入</t>
    </r>
  </si>
  <si>
    <r>
      <t>1100223</t>
    </r>
    <r>
      <rPr>
        <sz val="12"/>
        <rFont val="宋体"/>
        <family val="0"/>
      </rPr>
      <t>城乡居民医疗保险转移支付收入</t>
    </r>
  </si>
  <si>
    <t>提前下达基层公共服务平台省级奖补资金</t>
  </si>
  <si>
    <r>
      <t>2300299</t>
    </r>
    <r>
      <rPr>
        <sz val="12"/>
        <rFont val="宋体"/>
        <family val="0"/>
      </rPr>
      <t>其他一般性转移支付</t>
    </r>
  </si>
  <si>
    <t>提前下达财政监督工作经费</t>
  </si>
  <si>
    <r>
      <t>提前下达</t>
    </r>
    <r>
      <rPr>
        <sz val="12"/>
        <rFont val="宋体"/>
        <family val="0"/>
      </rPr>
      <t>年省级纪检监察机关办案工作经费</t>
    </r>
  </si>
  <si>
    <r>
      <t>提前下达</t>
    </r>
    <r>
      <rPr>
        <sz val="12"/>
        <rFont val="Tahoma"/>
        <family val="2"/>
      </rPr>
      <t>2017</t>
    </r>
    <r>
      <rPr>
        <sz val="12"/>
        <rFont val="宋体"/>
        <family val="0"/>
      </rPr>
      <t>年经济欠发达地区县级工商联补助经费</t>
    </r>
  </si>
  <si>
    <t>提前下达“妇女之家”示范点省级补助</t>
  </si>
  <si>
    <t>提前下达两新组织党建和党代表联络工作经费</t>
  </si>
  <si>
    <t>提前下达农业财政项目管理经费</t>
  </si>
  <si>
    <t>提前下达中央补助地方公共文化服务体系建设</t>
  </si>
  <si>
    <t>提前下达地方博物馆纪念馆逐步开放中央补助资金</t>
  </si>
  <si>
    <t>提前下达年公共文化服务体系建设专项资金</t>
  </si>
  <si>
    <t>提前下达退役安置补助</t>
  </si>
  <si>
    <t>提前下达残疾人事业发展中央补助</t>
  </si>
  <si>
    <t>提前下达困难群众等社会救助工作经费</t>
  </si>
  <si>
    <t>提前下达困难群众基本生活救助补助</t>
  </si>
  <si>
    <t>提前下达基本公共卫生服务项目中央及省级补助</t>
  </si>
  <si>
    <t>提前下达城乡医疗救助补助</t>
  </si>
  <si>
    <t>提前下达成品油价格改革补贴工作经费</t>
  </si>
  <si>
    <r>
      <t>2300399</t>
    </r>
    <r>
      <rPr>
        <sz val="12"/>
        <rFont val="黑体"/>
        <family val="3"/>
      </rPr>
      <t>其他支出</t>
    </r>
  </si>
  <si>
    <r>
      <t>1100301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一般公共服务</t>
    </r>
  </si>
  <si>
    <r>
      <t>1100308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社会保障和就业</t>
    </r>
  </si>
  <si>
    <r>
      <t>1100312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城乡社区</t>
    </r>
  </si>
  <si>
    <r>
      <t>1100313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农林水</t>
    </r>
  </si>
  <si>
    <t>提前下达山区创业青年培训经费</t>
  </si>
  <si>
    <t>2018年市（县、区）级一般公共预算税收返还和转移支付表</t>
  </si>
  <si>
    <t>（按项目分地区）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</si>
</sst>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  <numFmt numFmtId="186" formatCode="#,##0.00_ "/>
  </numFmts>
  <fonts count="19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6"/>
      <name val="宋体"/>
      <family val="0"/>
    </font>
    <font>
      <b/>
      <sz val="12"/>
      <name val="黑体"/>
      <family val="3"/>
    </font>
    <font>
      <b/>
      <sz val="12"/>
      <name val="Tahoma"/>
      <family val="2"/>
    </font>
    <font>
      <sz val="12"/>
      <name val="黑体"/>
      <family val="3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20"/>
      <name val="黑体"/>
      <family val="3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4" fontId="8" fillId="0" borderId="1" xfId="0" applyNumberFormat="1" applyFont="1" applyFill="1" applyBorder="1" applyAlignment="1" applyProtection="1">
      <alignment/>
      <protection locked="0"/>
    </xf>
    <xf numFmtId="184" fontId="5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 locked="0"/>
    </xf>
    <xf numFmtId="184" fontId="0" fillId="0" borderId="1" xfId="0" applyNumberFormat="1" applyFill="1" applyBorder="1" applyAlignment="1" applyProtection="1">
      <alignment/>
      <protection locked="0"/>
    </xf>
    <xf numFmtId="184" fontId="11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185" fontId="9" fillId="0" borderId="1" xfId="0" applyNumberFormat="1" applyFont="1" applyFill="1" applyBorder="1" applyAlignment="1" applyProtection="1">
      <alignment horizontal="center" vertical="center"/>
      <protection/>
    </xf>
    <xf numFmtId="184" fontId="9" fillId="0" borderId="1" xfId="0" applyNumberFormat="1" applyFont="1" applyFill="1" applyBorder="1" applyAlignment="1" applyProtection="1">
      <alignment horizontal="center"/>
      <protection/>
    </xf>
    <xf numFmtId="184" fontId="11" fillId="0" borderId="1" xfId="0" applyNumberFormat="1" applyFont="1" applyFill="1" applyBorder="1" applyAlignment="1" applyProtection="1">
      <alignment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/>
    </xf>
    <xf numFmtId="184" fontId="18" fillId="0" borderId="1" xfId="0" applyNumberFormat="1" applyFont="1" applyFill="1" applyBorder="1" applyAlignment="1" applyProtection="1">
      <alignment vertical="center"/>
      <protection locked="0"/>
    </xf>
    <xf numFmtId="18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184" fontId="14" fillId="0" borderId="1" xfId="0" applyNumberFormat="1" applyFont="1" applyFill="1" applyBorder="1" applyAlignment="1" applyProtection="1">
      <alignment horizontal="center" vertical="center"/>
      <protection/>
    </xf>
    <xf numFmtId="184" fontId="2" fillId="0" borderId="1" xfId="0" applyNumberFormat="1" applyFont="1" applyFill="1" applyBorder="1" applyAlignment="1" applyProtection="1">
      <alignment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/>
    </xf>
    <xf numFmtId="185" fontId="14" fillId="0" borderId="1" xfId="0" applyNumberFormat="1" applyFont="1" applyFill="1" applyBorder="1" applyAlignment="1" applyProtection="1">
      <alignment horizontal="center" vertical="center"/>
      <protection/>
    </xf>
    <xf numFmtId="184" fontId="11" fillId="0" borderId="2" xfId="0" applyNumberFormat="1" applyFont="1" applyFill="1" applyBorder="1" applyAlignment="1" applyProtection="1">
      <alignment vertical="center"/>
      <protection locked="0"/>
    </xf>
    <xf numFmtId="185" fontId="1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18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0" xfId="17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</cellXfs>
  <cellStyles count="10">
    <cellStyle name="Normal" xfId="0"/>
    <cellStyle name="Percent" xfId="15"/>
    <cellStyle name="常规 9" xfId="16"/>
    <cellStyle name="常规_之4-3-3-2006年财政总决算转换报表_2010收入预计（正式版）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L6" sqref="L6"/>
    </sheetView>
  </sheetViews>
  <sheetFormatPr defaultColWidth="9.140625" defaultRowHeight="12.75"/>
  <cols>
    <col min="1" max="1" width="3.8515625" style="6" customWidth="1"/>
    <col min="2" max="2" width="5.28125" style="6" customWidth="1"/>
    <col min="3" max="3" width="39.421875" style="6" customWidth="1"/>
    <col min="4" max="4" width="51.28125" style="6" customWidth="1"/>
    <col min="5" max="5" width="12.8515625" style="38" customWidth="1"/>
    <col min="6" max="16384" width="9.140625" style="6" customWidth="1"/>
  </cols>
  <sheetData>
    <row r="1" spans="1:5" ht="36.75" customHeight="1">
      <c r="A1" s="39" t="s">
        <v>78</v>
      </c>
      <c r="B1" s="39"/>
      <c r="C1" s="39"/>
      <c r="D1" s="39"/>
      <c r="E1" s="39"/>
    </row>
    <row r="2" spans="1:5" ht="25.5" customHeight="1">
      <c r="A2" s="39" t="s">
        <v>79</v>
      </c>
      <c r="B2" s="39"/>
      <c r="C2" s="39"/>
      <c r="D2" s="39"/>
      <c r="E2" s="39"/>
    </row>
    <row r="3" spans="1:5" ht="22.5" customHeight="1">
      <c r="A3" s="40"/>
      <c r="B3" s="40"/>
      <c r="C3" s="40"/>
      <c r="D3" s="40"/>
      <c r="E3" s="7" t="s">
        <v>0</v>
      </c>
    </row>
    <row r="4" spans="1:5" ht="14.25" customHeight="1">
      <c r="A4" s="41" t="s">
        <v>1</v>
      </c>
      <c r="B4" s="42"/>
      <c r="C4" s="43"/>
      <c r="D4" s="47" t="s">
        <v>2</v>
      </c>
      <c r="E4" s="49" t="s">
        <v>3</v>
      </c>
    </row>
    <row r="5" spans="1:5" ht="14.25" customHeight="1">
      <c r="A5" s="44"/>
      <c r="B5" s="45"/>
      <c r="C5" s="46"/>
      <c r="D5" s="48"/>
      <c r="E5" s="50"/>
    </row>
    <row r="6" spans="1:5" ht="24.75" customHeight="1">
      <c r="A6" s="1" t="s">
        <v>4</v>
      </c>
      <c r="B6" s="1"/>
      <c r="C6" s="2"/>
      <c r="D6" s="2"/>
      <c r="E6" s="8">
        <f>E7+E19+E37</f>
        <v>240497</v>
      </c>
    </row>
    <row r="7" spans="1:5" ht="24.75" customHeight="1">
      <c r="A7" s="1"/>
      <c r="B7" s="3" t="s">
        <v>5</v>
      </c>
      <c r="C7" s="4"/>
      <c r="D7" s="4"/>
      <c r="E7" s="9">
        <f>E8+E10+E12+E14+E16</f>
        <v>10305</v>
      </c>
    </row>
    <row r="8" spans="1:5" ht="24.75" customHeight="1">
      <c r="A8" s="5"/>
      <c r="B8" s="5"/>
      <c r="C8" s="10" t="s">
        <v>40</v>
      </c>
      <c r="D8" s="10"/>
      <c r="E8" s="11">
        <f>E9</f>
        <v>2342</v>
      </c>
    </row>
    <row r="9" spans="1:5" ht="24.75" customHeight="1">
      <c r="A9" s="5"/>
      <c r="B9" s="5"/>
      <c r="C9" s="10"/>
      <c r="D9" s="12" t="s">
        <v>6</v>
      </c>
      <c r="E9" s="13">
        <v>2342</v>
      </c>
    </row>
    <row r="10" spans="1:5" ht="24.75" customHeight="1">
      <c r="A10" s="5"/>
      <c r="B10" s="5"/>
      <c r="C10" s="10" t="s">
        <v>41</v>
      </c>
      <c r="D10" s="10"/>
      <c r="E10" s="11">
        <f>E11</f>
        <v>362</v>
      </c>
    </row>
    <row r="11" spans="1:5" ht="24.75" customHeight="1">
      <c r="A11" s="5"/>
      <c r="B11" s="5"/>
      <c r="C11" s="10"/>
      <c r="D11" s="12" t="s">
        <v>42</v>
      </c>
      <c r="E11" s="13">
        <v>362</v>
      </c>
    </row>
    <row r="12" spans="1:5" ht="24.75" customHeight="1">
      <c r="A12" s="5"/>
      <c r="B12" s="5"/>
      <c r="C12" s="14" t="s">
        <v>43</v>
      </c>
      <c r="D12" s="15"/>
      <c r="E12" s="16">
        <f>E13</f>
        <v>1260</v>
      </c>
    </row>
    <row r="13" spans="1:5" ht="24.75" customHeight="1">
      <c r="A13" s="5"/>
      <c r="B13" s="5"/>
      <c r="C13" s="14"/>
      <c r="D13" s="17" t="s">
        <v>7</v>
      </c>
      <c r="E13" s="13">
        <v>1260</v>
      </c>
    </row>
    <row r="14" spans="1:5" ht="24.75" customHeight="1">
      <c r="A14" s="5"/>
      <c r="B14" s="5"/>
      <c r="C14" s="14" t="s">
        <v>44</v>
      </c>
      <c r="D14" s="17"/>
      <c r="E14" s="18">
        <f>E15</f>
        <v>2915</v>
      </c>
    </row>
    <row r="15" spans="1:5" ht="24.75" customHeight="1">
      <c r="A15" s="5"/>
      <c r="B15" s="5"/>
      <c r="C15" s="14"/>
      <c r="D15" s="19" t="s">
        <v>8</v>
      </c>
      <c r="E15" s="13">
        <v>2915</v>
      </c>
    </row>
    <row r="16" spans="1:5" ht="24.75" customHeight="1">
      <c r="A16" s="5"/>
      <c r="B16" s="5"/>
      <c r="C16" s="10" t="s">
        <v>45</v>
      </c>
      <c r="D16" s="10"/>
      <c r="E16" s="11">
        <f>SUM(E17:E18)</f>
        <v>3426</v>
      </c>
    </row>
    <row r="17" spans="1:5" ht="24.75" customHeight="1">
      <c r="A17" s="5"/>
      <c r="B17" s="5"/>
      <c r="C17" s="10"/>
      <c r="D17" s="12" t="s">
        <v>9</v>
      </c>
      <c r="E17" s="13">
        <v>2703</v>
      </c>
    </row>
    <row r="18" spans="1:5" ht="24.75" customHeight="1">
      <c r="A18" s="5"/>
      <c r="B18" s="5"/>
      <c r="C18" s="10"/>
      <c r="D18" s="10" t="s">
        <v>46</v>
      </c>
      <c r="E18" s="13">
        <v>723</v>
      </c>
    </row>
    <row r="19" spans="1:5" ht="24.75" customHeight="1">
      <c r="A19" s="3"/>
      <c r="B19" s="3" t="s">
        <v>10</v>
      </c>
      <c r="C19" s="12"/>
      <c r="D19" s="12"/>
      <c r="E19" s="20">
        <f>SUM(E20:E36)</f>
        <v>210139</v>
      </c>
    </row>
    <row r="20" spans="1:5" ht="24.75" customHeight="1">
      <c r="A20" s="3"/>
      <c r="B20" s="3"/>
      <c r="C20" s="12" t="s">
        <v>47</v>
      </c>
      <c r="D20" s="21" t="s">
        <v>48</v>
      </c>
      <c r="E20" s="22">
        <v>67976</v>
      </c>
    </row>
    <row r="21" spans="1:5" ht="24.75" customHeight="1">
      <c r="A21" s="3"/>
      <c r="B21" s="3"/>
      <c r="C21" s="12" t="s">
        <v>47</v>
      </c>
      <c r="D21" s="21" t="s">
        <v>11</v>
      </c>
      <c r="E21" s="22">
        <v>3941</v>
      </c>
    </row>
    <row r="22" spans="1:5" ht="24.75" customHeight="1">
      <c r="A22" s="3"/>
      <c r="B22" s="3"/>
      <c r="C22" s="12" t="s">
        <v>49</v>
      </c>
      <c r="D22" s="21" t="s">
        <v>12</v>
      </c>
      <c r="E22" s="22">
        <v>31998</v>
      </c>
    </row>
    <row r="23" spans="1:5" ht="24.75" customHeight="1">
      <c r="A23" s="3"/>
      <c r="B23" s="3"/>
      <c r="C23" s="12" t="s">
        <v>50</v>
      </c>
      <c r="D23" s="21" t="s">
        <v>13</v>
      </c>
      <c r="E23" s="22">
        <f>31+233+1855+750+25</f>
        <v>2894</v>
      </c>
    </row>
    <row r="24" spans="1:5" ht="24.75" customHeight="1">
      <c r="A24" s="3"/>
      <c r="B24" s="3"/>
      <c r="C24" s="12" t="s">
        <v>51</v>
      </c>
      <c r="D24" s="21" t="s">
        <v>14</v>
      </c>
      <c r="E24" s="22">
        <v>39</v>
      </c>
    </row>
    <row r="25" spans="1:5" ht="24.75" customHeight="1">
      <c r="A25" s="3"/>
      <c r="B25" s="3"/>
      <c r="C25" s="23" t="s">
        <v>52</v>
      </c>
      <c r="D25" s="21" t="s">
        <v>15</v>
      </c>
      <c r="E25" s="22">
        <v>18395</v>
      </c>
    </row>
    <row r="26" spans="1:5" ht="29.25" customHeight="1">
      <c r="A26" s="3"/>
      <c r="B26" s="3"/>
      <c r="C26" s="24" t="s">
        <v>16</v>
      </c>
      <c r="D26" s="24" t="s">
        <v>17</v>
      </c>
      <c r="E26" s="22">
        <v>6082</v>
      </c>
    </row>
    <row r="27" spans="1:5" ht="29.25" customHeight="1">
      <c r="A27" s="3"/>
      <c r="B27" s="3"/>
      <c r="C27" s="25" t="s">
        <v>53</v>
      </c>
      <c r="D27" s="26" t="s">
        <v>18</v>
      </c>
      <c r="E27" s="22">
        <v>27253</v>
      </c>
    </row>
    <row r="28" spans="1:5" ht="24.75" customHeight="1">
      <c r="A28" s="3"/>
      <c r="B28" s="3"/>
      <c r="C28" s="26" t="s">
        <v>19</v>
      </c>
      <c r="D28" s="26" t="s">
        <v>54</v>
      </c>
      <c r="E28" s="22">
        <v>280</v>
      </c>
    </row>
    <row r="29" spans="1:5" ht="24.75" customHeight="1">
      <c r="A29" s="3"/>
      <c r="B29" s="3"/>
      <c r="C29" s="26" t="s">
        <v>20</v>
      </c>
      <c r="D29" s="26" t="s">
        <v>21</v>
      </c>
      <c r="E29" s="22">
        <v>12064</v>
      </c>
    </row>
    <row r="30" spans="1:5" ht="24.75" customHeight="1">
      <c r="A30" s="3"/>
      <c r="B30" s="3"/>
      <c r="C30" s="26" t="s">
        <v>22</v>
      </c>
      <c r="D30" s="27" t="s">
        <v>23</v>
      </c>
      <c r="E30" s="22">
        <f>355+150+16798</f>
        <v>17303</v>
      </c>
    </row>
    <row r="31" spans="1:5" ht="24.75" customHeight="1">
      <c r="A31" s="3"/>
      <c r="B31" s="3"/>
      <c r="C31" s="26" t="s">
        <v>24</v>
      </c>
      <c r="D31" s="21" t="s">
        <v>25</v>
      </c>
      <c r="E31" s="22">
        <v>15571</v>
      </c>
    </row>
    <row r="32" spans="1:5" ht="24.75" customHeight="1">
      <c r="A32" s="3"/>
      <c r="B32" s="3"/>
      <c r="C32" s="12" t="s">
        <v>55</v>
      </c>
      <c r="D32" s="21" t="s">
        <v>26</v>
      </c>
      <c r="E32" s="28">
        <v>2481</v>
      </c>
    </row>
    <row r="33" spans="1:5" ht="24.75" customHeight="1">
      <c r="A33" s="3"/>
      <c r="B33" s="3"/>
      <c r="C33" s="29" t="s">
        <v>27</v>
      </c>
      <c r="D33" s="21" t="s">
        <v>28</v>
      </c>
      <c r="E33" s="30">
        <v>960</v>
      </c>
    </row>
    <row r="34" spans="1:5" ht="24.75" customHeight="1">
      <c r="A34" s="3"/>
      <c r="B34" s="3"/>
      <c r="C34" s="12" t="s">
        <v>55</v>
      </c>
      <c r="D34" s="21" t="s">
        <v>25</v>
      </c>
      <c r="E34" s="31">
        <v>2902</v>
      </c>
    </row>
    <row r="35" spans="1:5" ht="24.75" customHeight="1">
      <c r="A35" s="3"/>
      <c r="B35" s="3"/>
      <c r="C35" s="12"/>
      <c r="D35" s="12"/>
      <c r="E35" s="31"/>
    </row>
    <row r="36" spans="1:5" ht="24.75" customHeight="1">
      <c r="A36" s="3"/>
      <c r="B36" s="3"/>
      <c r="C36" s="12"/>
      <c r="D36" s="12"/>
      <c r="E36" s="31"/>
    </row>
    <row r="37" spans="1:5" ht="24.75" customHeight="1">
      <c r="A37" s="3"/>
      <c r="B37" s="3" t="s">
        <v>29</v>
      </c>
      <c r="C37" s="12"/>
      <c r="D37" s="12"/>
      <c r="E37" s="32">
        <f>SUM(E38:E64)</f>
        <v>20053</v>
      </c>
    </row>
    <row r="38" spans="1:5" ht="24.75" customHeight="1">
      <c r="A38" s="3"/>
      <c r="B38" s="3"/>
      <c r="C38" s="33">
        <v>20106</v>
      </c>
      <c r="D38" s="27" t="s">
        <v>56</v>
      </c>
      <c r="E38" s="34">
        <v>10</v>
      </c>
    </row>
    <row r="39" spans="1:5" ht="24.75" customHeight="1">
      <c r="A39" s="3"/>
      <c r="B39" s="3"/>
      <c r="C39" s="33">
        <v>20111</v>
      </c>
      <c r="D39" s="27" t="s">
        <v>57</v>
      </c>
      <c r="E39" s="34">
        <v>15</v>
      </c>
    </row>
    <row r="40" spans="1:5" ht="31.5" customHeight="1">
      <c r="A40" s="3"/>
      <c r="B40" s="3"/>
      <c r="C40" s="33">
        <v>20128</v>
      </c>
      <c r="D40" s="27" t="s">
        <v>58</v>
      </c>
      <c r="E40" s="34">
        <v>10</v>
      </c>
    </row>
    <row r="41" spans="1:5" ht="24.75" customHeight="1">
      <c r="A41" s="3"/>
      <c r="B41" s="3"/>
      <c r="C41" s="33">
        <v>20129</v>
      </c>
      <c r="D41" s="27" t="s">
        <v>59</v>
      </c>
      <c r="E41" s="34">
        <v>5</v>
      </c>
    </row>
    <row r="42" spans="1:5" ht="24.75" customHeight="1">
      <c r="A42" s="3"/>
      <c r="B42" s="3"/>
      <c r="C42" s="33">
        <v>20132</v>
      </c>
      <c r="D42" s="27" t="s">
        <v>60</v>
      </c>
      <c r="E42" s="34">
        <v>44</v>
      </c>
    </row>
    <row r="43" spans="1:5" ht="24.75" customHeight="1">
      <c r="A43" s="3"/>
      <c r="B43" s="3"/>
      <c r="C43" s="33">
        <v>20199</v>
      </c>
      <c r="D43" s="27" t="s">
        <v>61</v>
      </c>
      <c r="E43" s="34">
        <v>13</v>
      </c>
    </row>
    <row r="44" spans="1:5" ht="24.75" customHeight="1">
      <c r="A44" s="3"/>
      <c r="B44" s="3"/>
      <c r="C44" s="33">
        <v>20701</v>
      </c>
      <c r="D44" s="27" t="s">
        <v>62</v>
      </c>
      <c r="E44" s="34">
        <v>124</v>
      </c>
    </row>
    <row r="45" spans="1:5" ht="24.75" customHeight="1">
      <c r="A45" s="3"/>
      <c r="B45" s="3"/>
      <c r="C45" s="33">
        <v>20702</v>
      </c>
      <c r="D45" s="27" t="s">
        <v>63</v>
      </c>
      <c r="E45" s="34">
        <v>35</v>
      </c>
    </row>
    <row r="46" spans="1:5" ht="24.75" customHeight="1">
      <c r="A46" s="3"/>
      <c r="B46" s="3"/>
      <c r="C46" s="33">
        <v>20799</v>
      </c>
      <c r="D46" s="27" t="s">
        <v>64</v>
      </c>
      <c r="E46" s="34">
        <v>21</v>
      </c>
    </row>
    <row r="47" spans="1:5" ht="24.75" customHeight="1">
      <c r="A47" s="3"/>
      <c r="B47" s="3"/>
      <c r="C47" s="33">
        <v>20802</v>
      </c>
      <c r="D47" s="27" t="s">
        <v>30</v>
      </c>
      <c r="E47" s="34">
        <v>22</v>
      </c>
    </row>
    <row r="48" spans="1:5" ht="24.75" customHeight="1">
      <c r="A48" s="3"/>
      <c r="B48" s="3"/>
      <c r="C48" s="33">
        <v>20808</v>
      </c>
      <c r="D48" s="27" t="s">
        <v>31</v>
      </c>
      <c r="E48" s="34">
        <v>2113</v>
      </c>
    </row>
    <row r="49" spans="1:5" ht="24.75" customHeight="1">
      <c r="A49" s="3"/>
      <c r="B49" s="3"/>
      <c r="C49" s="33">
        <v>20809</v>
      </c>
      <c r="D49" s="27" t="s">
        <v>65</v>
      </c>
      <c r="E49" s="34">
        <v>63</v>
      </c>
    </row>
    <row r="50" spans="1:5" ht="24.75" customHeight="1">
      <c r="A50" s="3"/>
      <c r="B50" s="3"/>
      <c r="C50" s="33">
        <v>208</v>
      </c>
      <c r="D50" s="27" t="s">
        <v>32</v>
      </c>
      <c r="E50" s="34">
        <v>965</v>
      </c>
    </row>
    <row r="51" spans="1:5" ht="24.75" customHeight="1">
      <c r="A51" s="3"/>
      <c r="B51" s="3"/>
      <c r="C51" s="33">
        <v>20811</v>
      </c>
      <c r="D51" s="27" t="s">
        <v>66</v>
      </c>
      <c r="E51" s="34">
        <v>60</v>
      </c>
    </row>
    <row r="52" spans="1:5" ht="24.75" customHeight="1">
      <c r="A52" s="3"/>
      <c r="B52" s="3"/>
      <c r="C52" s="33">
        <v>20819</v>
      </c>
      <c r="D52" s="24" t="s">
        <v>67</v>
      </c>
      <c r="E52" s="34">
        <v>7092</v>
      </c>
    </row>
    <row r="53" spans="1:5" ht="24.75" customHeight="1">
      <c r="A53" s="3"/>
      <c r="B53" s="3"/>
      <c r="C53" s="33">
        <v>20821</v>
      </c>
      <c r="D53" s="27" t="s">
        <v>68</v>
      </c>
      <c r="E53" s="34">
        <v>2320</v>
      </c>
    </row>
    <row r="54" spans="1:5" ht="24.75" customHeight="1">
      <c r="A54" s="3"/>
      <c r="B54" s="3"/>
      <c r="C54" s="33">
        <v>21004</v>
      </c>
      <c r="D54" s="27" t="s">
        <v>69</v>
      </c>
      <c r="E54" s="34">
        <v>2381</v>
      </c>
    </row>
    <row r="55" spans="1:5" ht="24.75" customHeight="1">
      <c r="A55" s="3"/>
      <c r="B55" s="3"/>
      <c r="C55" s="33">
        <v>21013</v>
      </c>
      <c r="D55" s="27" t="s">
        <v>70</v>
      </c>
      <c r="E55" s="34">
        <v>3755</v>
      </c>
    </row>
    <row r="56" spans="1:5" ht="24.75" customHeight="1">
      <c r="A56" s="3"/>
      <c r="B56" s="3"/>
      <c r="C56" s="33">
        <v>21014</v>
      </c>
      <c r="D56" s="27" t="s">
        <v>33</v>
      </c>
      <c r="E56" s="34">
        <v>118</v>
      </c>
    </row>
    <row r="57" spans="1:5" ht="24.75" customHeight="1">
      <c r="A57" s="3"/>
      <c r="B57" s="3"/>
      <c r="C57" s="33">
        <v>21301</v>
      </c>
      <c r="D57" s="27" t="s">
        <v>34</v>
      </c>
      <c r="E57" s="34">
        <f>280+5</f>
        <v>285</v>
      </c>
    </row>
    <row r="58" spans="1:5" ht="24.75" customHeight="1">
      <c r="A58" s="3"/>
      <c r="B58" s="3"/>
      <c r="C58" s="33">
        <v>22101</v>
      </c>
      <c r="D58" s="35" t="s">
        <v>35</v>
      </c>
      <c r="E58" s="34">
        <v>56</v>
      </c>
    </row>
    <row r="59" spans="1:5" ht="24.75" customHeight="1">
      <c r="A59" s="3"/>
      <c r="B59" s="3"/>
      <c r="C59" s="33">
        <v>22201</v>
      </c>
      <c r="D59" s="26" t="s">
        <v>71</v>
      </c>
      <c r="E59" s="34">
        <v>6</v>
      </c>
    </row>
    <row r="60" spans="1:5" ht="27.75" customHeight="1">
      <c r="A60" s="3"/>
      <c r="B60" s="3"/>
      <c r="C60" s="14" t="s">
        <v>72</v>
      </c>
      <c r="D60" s="36" t="s">
        <v>36</v>
      </c>
      <c r="E60" s="37">
        <v>530</v>
      </c>
    </row>
    <row r="61" spans="1:5" ht="28.5" customHeight="1">
      <c r="A61" s="3"/>
      <c r="B61" s="3"/>
      <c r="C61" s="25" t="s">
        <v>73</v>
      </c>
      <c r="D61" s="26" t="s">
        <v>37</v>
      </c>
      <c r="E61" s="37">
        <v>5</v>
      </c>
    </row>
    <row r="62" spans="1:5" ht="30" customHeight="1">
      <c r="A62" s="3"/>
      <c r="B62" s="3"/>
      <c r="C62" s="23" t="s">
        <v>74</v>
      </c>
      <c r="D62" s="24" t="s">
        <v>38</v>
      </c>
      <c r="E62" s="37"/>
    </row>
    <row r="63" spans="1:5" ht="30.75" customHeight="1">
      <c r="A63" s="3"/>
      <c r="B63" s="3"/>
      <c r="C63" s="25" t="s">
        <v>75</v>
      </c>
      <c r="D63" s="26" t="s">
        <v>39</v>
      </c>
      <c r="E63" s="37"/>
    </row>
    <row r="64" spans="1:5" ht="32.25" customHeight="1">
      <c r="A64" s="3"/>
      <c r="B64" s="3"/>
      <c r="C64" s="25" t="s">
        <v>76</v>
      </c>
      <c r="D64" s="26" t="s">
        <v>77</v>
      </c>
      <c r="E64" s="37">
        <v>5</v>
      </c>
    </row>
  </sheetData>
  <mergeCells count="6">
    <mergeCell ref="A1:E1"/>
    <mergeCell ref="A3:D3"/>
    <mergeCell ref="A4:C5"/>
    <mergeCell ref="D4:D5"/>
    <mergeCell ref="E4:E5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2018-03-28T09:00:28Z</cp:lastPrinted>
  <dcterms:created xsi:type="dcterms:W3CDTF">2017-03-28T09:03:37Z</dcterms:created>
  <dcterms:modified xsi:type="dcterms:W3CDTF">2018-03-28T09:23:26Z</dcterms:modified>
  <cp:category/>
  <cp:version/>
  <cp:contentType/>
  <cp:contentStatus/>
</cp:coreProperties>
</file>