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1"/>
  </bookViews>
  <sheets>
    <sheet name="1 社会保险基金收入决算表" sheetId="1" r:id="rId1"/>
    <sheet name="2 社会保险基金支出决算表" sheetId="2" r:id="rId2"/>
  </sheets>
  <externalReferences>
    <externalReference r:id="rId5"/>
  </externalReferences>
  <definedNames>
    <definedName name="aaa">#REF!</definedName>
    <definedName name="bt">#REF!</definedName>
    <definedName name="bt1">#REF!</definedName>
    <definedName name="heji">#REF!</definedName>
    <definedName name="one">#REF!</definedName>
    <definedName name="_xlnm.Print_Titles">#N/A</definedName>
  </definedNames>
  <calcPr calcMode="manual" fullCalcOnLoad="1"/>
</workbook>
</file>

<file path=xl/sharedStrings.xml><?xml version="1.0" encoding="utf-8"?>
<sst xmlns="http://schemas.openxmlformats.org/spreadsheetml/2006/main" count="40" uniqueCount="26">
  <si>
    <t>项        目</t>
  </si>
  <si>
    <t>合计</t>
  </si>
  <si>
    <t>机关事业单位基本养老保险基金</t>
  </si>
  <si>
    <t>工伤保险基金</t>
  </si>
  <si>
    <t>失业保险基金</t>
  </si>
  <si>
    <t>生育保险基金</t>
  </si>
  <si>
    <t>一、收入</t>
  </si>
  <si>
    <t>二、支出</t>
  </si>
  <si>
    <t>揭西县</t>
  </si>
  <si>
    <t>单位：元</t>
  </si>
  <si>
    <t>企业职工基本
养老保险基金</t>
  </si>
  <si>
    <t>城乡居民基本养
老保险基金</t>
  </si>
  <si>
    <t>城镇职工基本
医疗保险基金</t>
  </si>
  <si>
    <t>居民基本医
疗保险基金</t>
  </si>
  <si>
    <t xml:space="preserve">    其中： 1.保险费收入</t>
  </si>
  <si>
    <t xml:space="preserve">           2.投资收益</t>
  </si>
  <si>
    <t xml:space="preserve">           3.财政补贴收入</t>
  </si>
  <si>
    <t xml:space="preserve">           4.其他收入</t>
  </si>
  <si>
    <t xml:space="preserve">           5.转移收入</t>
  </si>
  <si>
    <t xml:space="preserve">    其中： 1.社会保险待遇支出</t>
  </si>
  <si>
    <t xml:space="preserve">           2.其他支出</t>
  </si>
  <si>
    <t xml:space="preserve">           3.转移支出</t>
  </si>
  <si>
    <t>第 2 页</t>
  </si>
  <si>
    <t>社会保险基金收入决算表</t>
  </si>
  <si>
    <r>
      <t>2016</t>
    </r>
    <r>
      <rPr>
        <sz val="9"/>
        <color indexed="8"/>
        <rFont val="宋体"/>
        <family val="0"/>
      </rPr>
      <t>年度</t>
    </r>
  </si>
  <si>
    <t>社会保险基金支出决算表</t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</si>
</sst>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\-0;;"/>
    <numFmt numFmtId="177" formatCode="#,##0_ ;\-#,##0;;"/>
    <numFmt numFmtId="178" formatCode="#,##0.00_ ;\-#,##0.00;;"/>
    <numFmt numFmtId="179" formatCode="#,##0.00_ ;\-#,##0.00"/>
    <numFmt numFmtId="180" formatCode="0.00_);[Red]\(0.00\)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&quot;￥&quot;* _-#,##0;&quot;￥&quot;* \-#,##0;&quot;￥&quot;* _-&quot;-&quot;;@"/>
    <numFmt numFmtId="190" formatCode="* #,##0;* \-#,##0;* &quot;-&quot;;@"/>
    <numFmt numFmtId="191" formatCode="&quot;￥&quot;* _-#,##0.00;&quot;￥&quot;* \-#,##0.00;&quot;￥&quot;* _-&quot;-&quot;??;@"/>
    <numFmt numFmtId="192" formatCode="* #,##0.00;* \-#,##0.00;* &quot;-&quot;??;@"/>
    <numFmt numFmtId="193" formatCode="#,##0.0"/>
    <numFmt numFmtId="194" formatCode="0.0000"/>
    <numFmt numFmtId="195" formatCode="&quot;Hide 64&quot;"/>
    <numFmt numFmtId="196" formatCode="&quot;Hide 65&quot;"/>
    <numFmt numFmtId="197" formatCode="&quot;Hide 66&quot;"/>
    <numFmt numFmtId="198" formatCode="yyyy&quot;年&quot;mm&quot;月&quot;dd&quot;日&quot;"/>
    <numFmt numFmtId="199" formatCode="#,##0.00_ 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#,##0_ "/>
    <numFmt numFmtId="206" formatCode="#,##0_);\(#,##0\)"/>
    <numFmt numFmtId="207" formatCode="0_);[Red]\(0\)"/>
    <numFmt numFmtId="208" formatCode="0_ "/>
    <numFmt numFmtId="209" formatCode="0.00_ "/>
    <numFmt numFmtId="210" formatCode="0_ ;[Red]\-0\ "/>
    <numFmt numFmtId="211" formatCode="0.0%"/>
    <numFmt numFmtId="212" formatCode="0.0_ "/>
    <numFmt numFmtId="213" formatCode="0.000%"/>
    <numFmt numFmtId="214" formatCode="* _-&quot;￥&quot;#,##0;* \-&quot;￥&quot;#,##0;* _-&quot;￥&quot;&quot;-&quot;;@"/>
    <numFmt numFmtId="215" formatCode="* _-&quot;￥&quot;#,##0.00;* \-&quot;￥&quot;#,##0.00;* _-&quot;￥&quot;&quot;-&quot;??;@"/>
    <numFmt numFmtId="216" formatCode="#,##0.000"/>
    <numFmt numFmtId="217" formatCode="[$€-2]\ #,##0.00_);[Red]\([$€-2]\ #,##0.00\)"/>
    <numFmt numFmtId="218" formatCode="#,##0.0_ "/>
    <numFmt numFmtId="219" formatCode="_ * #,##0_ ;_ * \-#,##0_ ;_ * &quot;-&quot;??_ ;_ @_ "/>
    <numFmt numFmtId="220" formatCode="_(* #,##0_);_(* \(#,##0\);_(* &quot;-&quot;_);_(@_)"/>
    <numFmt numFmtId="221" formatCode="_ * #,##0.0_ ;_ * \-#,##0.0_ ;_ * &quot;-&quot;??_ ;_ @_ "/>
    <numFmt numFmtId="222" formatCode="#,##0.00000_ "/>
    <numFmt numFmtId="223" formatCode="0.00_ ;[Red]\-0.00\ "/>
    <numFmt numFmtId="224" formatCode="* #,##0.00;* \-#,##0.00;* &quot;&quot;??;@"/>
    <numFmt numFmtId="225" formatCode="0.00_ ;\-0.00"/>
  </numFmts>
  <fonts count="3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6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u val="single"/>
      <sz val="6"/>
      <color indexed="36"/>
      <name val="宋体"/>
      <family val="0"/>
    </font>
    <font>
      <b/>
      <sz val="29"/>
      <color indexed="8"/>
      <name val="宋体"/>
      <family val="0"/>
    </font>
    <font>
      <sz val="9"/>
      <color indexed="8"/>
      <name val="Arial Narrow"/>
      <family val="2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37" fontId="8" fillId="0" borderId="0">
      <alignment/>
      <protection/>
    </xf>
    <xf numFmtId="0" fontId="9" fillId="0" borderId="0">
      <alignment/>
      <protection/>
    </xf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9" fillId="0" borderId="0">
      <alignment/>
      <protection/>
    </xf>
    <xf numFmtId="220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8" applyNumberFormat="0" applyAlignment="0" applyProtection="0"/>
    <xf numFmtId="0" fontId="29" fillId="7" borderId="5" applyNumberFormat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12" borderId="0" xfId="0" applyNumberFormat="1" applyFill="1" applyBorder="1" applyAlignment="1" applyProtection="1">
      <alignment/>
      <protection/>
    </xf>
    <xf numFmtId="0" fontId="3" fillId="12" borderId="10" xfId="0" applyNumberFormat="1" applyFill="1" applyBorder="1" applyAlignment="1" applyProtection="1">
      <alignment vertical="center"/>
      <protection/>
    </xf>
    <xf numFmtId="0" fontId="3" fillId="12" borderId="10" xfId="0" applyNumberFormat="1" applyFill="1" applyBorder="1" applyAlignment="1" applyProtection="1">
      <alignment horizontal="right" vertical="center"/>
      <protection/>
    </xf>
    <xf numFmtId="0" fontId="3" fillId="12" borderId="11" xfId="0" applyNumberFormat="1" applyFill="1" applyBorder="1" applyAlignment="1" applyProtection="1">
      <alignment horizontal="center" vertical="center"/>
      <protection/>
    </xf>
    <xf numFmtId="0" fontId="3" fillId="12" borderId="11" xfId="0" applyNumberFormat="1" applyFill="1" applyBorder="1" applyAlignment="1" applyProtection="1">
      <alignment horizontal="center" vertical="center" wrapText="1"/>
      <protection/>
    </xf>
    <xf numFmtId="0" fontId="3" fillId="12" borderId="12" xfId="0" applyNumberFormat="1" applyFill="1" applyBorder="1" applyAlignment="1" applyProtection="1">
      <alignment horizontal="left" vertical="center"/>
      <protection/>
    </xf>
    <xf numFmtId="0" fontId="3" fillId="12" borderId="11" xfId="0" applyNumberFormat="1" applyFill="1" applyBorder="1" applyAlignment="1" applyProtection="1">
      <alignment horizontal="left" vertical="center"/>
      <protection/>
    </xf>
    <xf numFmtId="0" fontId="3" fillId="12" borderId="11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4" fillId="12" borderId="0" xfId="0" applyNumberFormat="1" applyFill="1" applyBorder="1" applyAlignment="1" applyProtection="1">
      <alignment vertical="center"/>
      <protection/>
    </xf>
    <xf numFmtId="0" fontId="32" fillId="12" borderId="0" xfId="0" applyNumberFormat="1" applyFill="1" applyBorder="1" applyAlignment="1" applyProtection="1">
      <alignment horizontal="center" vertical="center"/>
      <protection/>
    </xf>
    <xf numFmtId="0" fontId="33" fillId="12" borderId="0" xfId="0" applyNumberFormat="1" applyFill="1" applyBorder="1" applyAlignment="1" applyProtection="1">
      <alignment vertical="center"/>
      <protection/>
    </xf>
    <xf numFmtId="0" fontId="3" fillId="12" borderId="0" xfId="0" applyNumberFormat="1" applyFill="1" applyBorder="1" applyAlignment="1" applyProtection="1">
      <alignment horizontal="right" vertical="center"/>
      <protection/>
    </xf>
    <xf numFmtId="0" fontId="33" fillId="12" borderId="10" xfId="0" applyNumberFormat="1" applyFill="1" applyBorder="1" applyAlignment="1" applyProtection="1">
      <alignment vertical="center"/>
      <protection/>
    </xf>
    <xf numFmtId="0" fontId="3" fillId="12" borderId="13" xfId="0" applyNumberFormat="1" applyFill="1" applyBorder="1" applyAlignment="1" applyProtection="1">
      <alignment horizontal="center" vertical="center" wrapText="1"/>
      <protection/>
    </xf>
    <xf numFmtId="179" fontId="3" fillId="18" borderId="11" xfId="0" applyNumberFormat="1" applyFill="1" applyBorder="1" applyAlignment="1" applyProtection="1">
      <alignment horizontal="right" vertical="center"/>
      <protection/>
    </xf>
    <xf numFmtId="178" fontId="3" fillId="18" borderId="11" xfId="0" applyNumberFormat="1" applyFill="1" applyBorder="1" applyAlignment="1" applyProtection="1">
      <alignment horizontal="right" vertical="center"/>
      <protection/>
    </xf>
    <xf numFmtId="0" fontId="33" fillId="0" borderId="0" xfId="0" applyNumberFormat="1" applyFill="1" applyBorder="1" applyAlignment="1" applyProtection="1">
      <alignment horizontal="right" vertical="center"/>
      <protection/>
    </xf>
    <xf numFmtId="0" fontId="32" fillId="12" borderId="0" xfId="0" applyNumberFormat="1" applyFont="1" applyFill="1" applyBorder="1" applyAlignment="1" applyProtection="1">
      <alignment horizontal="center" vertical="center"/>
      <protection/>
    </xf>
    <xf numFmtId="0" fontId="33" fillId="12" borderId="10" xfId="0" applyNumberFormat="1" applyFont="1" applyFill="1" applyBorder="1" applyAlignment="1" applyProtection="1">
      <alignment horizontal="center" vertical="center"/>
      <protection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no dec" xfId="34"/>
    <cellStyle name="Normal_APR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2015年社保基金预算表格(市格式）" xfId="42"/>
    <cellStyle name="差" xfId="43"/>
    <cellStyle name="常规 2" xfId="44"/>
    <cellStyle name="超级链接" xfId="45"/>
    <cellStyle name="Hyperlink" xfId="46"/>
    <cellStyle name="好" xfId="47"/>
    <cellStyle name="后继超级链接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97-917" xfId="57"/>
    <cellStyle name="千分位[0]_laroux" xfId="58"/>
    <cellStyle name="千分位_97-917" xfId="59"/>
    <cellStyle name="千位[0]_1" xfId="60"/>
    <cellStyle name="千位_1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未定义" xfId="73"/>
    <cellStyle name="Followed Hyperlink" xfId="74"/>
    <cellStyle name="注释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808080"/>
      <rgbColor rgb="00FFFF0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37096;&#38376;&#39044;&#31639;\&#22269;&#26377;&#36164;&#26412;&#32463;&#33829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 (国有)"/>
      <sheetName val="收支"/>
      <sheetName val="收入"/>
      <sheetName val="支出"/>
      <sheetName val="补充指标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C17" sqref="C17"/>
    </sheetView>
  </sheetViews>
  <sheetFormatPr defaultColWidth="9.140625" defaultRowHeight="14.25" customHeight="1"/>
  <cols>
    <col min="1" max="1" width="29.140625" style="0" customWidth="1"/>
    <col min="2" max="2" width="22.8515625" style="0" customWidth="1"/>
    <col min="3" max="3" width="26.421875" style="0" customWidth="1"/>
    <col min="4" max="6" width="22.8515625" style="0" customWidth="1"/>
    <col min="7" max="7" width="19.00390625" style="0" customWidth="1"/>
    <col min="8" max="8" width="9.00390625" style="0" customWidth="1"/>
    <col min="9" max="9" width="16.57421875" style="0" customWidth="1"/>
    <col min="10" max="10" width="15.57421875" style="0" customWidth="1"/>
  </cols>
  <sheetData>
    <row r="1" spans="1:10" ht="13.5">
      <c r="A1" s="10"/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19" t="s">
        <v>23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2"/>
      <c r="B3" s="12"/>
      <c r="C3" s="12"/>
      <c r="D3" s="12"/>
      <c r="E3" s="12"/>
      <c r="F3" s="12"/>
      <c r="G3" s="12"/>
      <c r="H3" s="12"/>
      <c r="I3" s="12"/>
      <c r="J3" s="13"/>
    </row>
    <row r="4" spans="1:10" ht="18" customHeight="1">
      <c r="A4" s="2" t="s">
        <v>8</v>
      </c>
      <c r="B4" s="14"/>
      <c r="C4" s="14"/>
      <c r="D4" s="14"/>
      <c r="E4" s="20" t="s">
        <v>24</v>
      </c>
      <c r="F4" s="14"/>
      <c r="G4" s="14"/>
      <c r="H4" s="14"/>
      <c r="I4" s="14"/>
      <c r="J4" s="3" t="s">
        <v>9</v>
      </c>
    </row>
    <row r="5" spans="1:10" ht="36" customHeight="1">
      <c r="A5" s="4" t="s">
        <v>0</v>
      </c>
      <c r="B5" s="5" t="s">
        <v>1</v>
      </c>
      <c r="C5" s="15" t="s">
        <v>10</v>
      </c>
      <c r="D5" s="5" t="s">
        <v>11</v>
      </c>
      <c r="E5" s="5" t="s">
        <v>2</v>
      </c>
      <c r="F5" s="5" t="s">
        <v>12</v>
      </c>
      <c r="G5" s="5" t="s">
        <v>13</v>
      </c>
      <c r="H5" s="5" t="s">
        <v>3</v>
      </c>
      <c r="I5" s="5" t="s">
        <v>4</v>
      </c>
      <c r="J5" s="5" t="s">
        <v>5</v>
      </c>
    </row>
    <row r="6" spans="1:10" ht="22.5" customHeight="1">
      <c r="A6" s="6" t="s">
        <v>6</v>
      </c>
      <c r="B6" s="16">
        <f>SUM(C6:J6)</f>
        <v>1640879577.63</v>
      </c>
      <c r="C6" s="16">
        <f aca="true" t="shared" si="0" ref="C6:I6">C7+C8+C9+C10+C11</f>
        <v>881763582.17</v>
      </c>
      <c r="D6" s="16">
        <f t="shared" si="0"/>
        <v>194916493.58999997</v>
      </c>
      <c r="E6" s="16">
        <f t="shared" si="0"/>
        <v>25702528.38</v>
      </c>
      <c r="F6" s="16">
        <f t="shared" si="0"/>
        <v>41592800.2</v>
      </c>
      <c r="G6" s="16">
        <f t="shared" si="0"/>
        <v>492422122.51</v>
      </c>
      <c r="H6" s="16">
        <f t="shared" si="0"/>
        <v>50.93</v>
      </c>
      <c r="I6" s="16">
        <f t="shared" si="0"/>
        <v>3498199.85</v>
      </c>
      <c r="J6" s="16">
        <v>983800</v>
      </c>
    </row>
    <row r="7" spans="1:10" ht="22.5" customHeight="1">
      <c r="A7" s="7" t="s">
        <v>14</v>
      </c>
      <c r="B7" s="16">
        <f>C7+D7+E7+F7+G7+H7+I7+J7</f>
        <v>494549838.8</v>
      </c>
      <c r="C7" s="16">
        <v>297854592.73</v>
      </c>
      <c r="D7" s="16">
        <v>20537960</v>
      </c>
      <c r="E7" s="16">
        <v>22275786.88</v>
      </c>
      <c r="F7" s="16">
        <v>40371508.02</v>
      </c>
      <c r="G7" s="16">
        <v>109559810</v>
      </c>
      <c r="H7" s="16"/>
      <c r="I7" s="16">
        <v>2966381.17</v>
      </c>
      <c r="J7" s="16">
        <v>983800</v>
      </c>
    </row>
    <row r="8" spans="1:10" ht="22.5" customHeight="1">
      <c r="A8" s="7" t="s">
        <v>15</v>
      </c>
      <c r="B8" s="16">
        <f>C8+D8+E8+F8+G8+H8+I8+J8</f>
        <v>10243024.459999999</v>
      </c>
      <c r="C8" s="16">
        <v>538516.05</v>
      </c>
      <c r="D8" s="16">
        <v>4351707.64</v>
      </c>
      <c r="E8" s="16">
        <v>3248513.54</v>
      </c>
      <c r="F8" s="16">
        <v>41292.18</v>
      </c>
      <c r="G8" s="16">
        <v>2062918.88</v>
      </c>
      <c r="H8" s="16">
        <v>50.93</v>
      </c>
      <c r="I8" s="16">
        <v>25.24</v>
      </c>
      <c r="J8" s="16"/>
    </row>
    <row r="9" spans="1:10" ht="22.5" customHeight="1">
      <c r="A9" s="8" t="s">
        <v>16</v>
      </c>
      <c r="B9" s="16">
        <f>C9+D9+E9+F9+G9+H9+I9+J9</f>
        <v>552003423.63</v>
      </c>
      <c r="C9" s="16"/>
      <c r="D9" s="16">
        <v>170024030</v>
      </c>
      <c r="E9" s="16"/>
      <c r="F9" s="16">
        <v>1180000</v>
      </c>
      <c r="G9" s="16">
        <v>380799393.63</v>
      </c>
      <c r="H9" s="16"/>
      <c r="I9" s="16"/>
      <c r="J9" s="16"/>
    </row>
    <row r="10" spans="1:10" ht="22.5" customHeight="1">
      <c r="A10" s="8" t="s">
        <v>17</v>
      </c>
      <c r="B10" s="16">
        <f>C10+D10+E10+F10+G10+H10+I10+J10</f>
        <v>572140123.44</v>
      </c>
      <c r="C10" s="16">
        <v>571608330</v>
      </c>
      <c r="D10" s="16"/>
      <c r="E10" s="16"/>
      <c r="F10" s="16"/>
      <c r="G10" s="16"/>
      <c r="H10" s="16"/>
      <c r="I10" s="16">
        <v>531793.44</v>
      </c>
      <c r="J10" s="16"/>
    </row>
    <row r="11" spans="1:10" ht="22.5" customHeight="1">
      <c r="A11" s="8" t="s">
        <v>18</v>
      </c>
      <c r="B11" s="16">
        <f>C11+D11+E11+F11+G11+H11+I11+J11</f>
        <v>11943167.3</v>
      </c>
      <c r="C11" s="16">
        <v>11762143.39</v>
      </c>
      <c r="D11" s="16">
        <v>2795.95</v>
      </c>
      <c r="E11" s="16">
        <v>178227.96</v>
      </c>
      <c r="F11" s="16"/>
      <c r="G11" s="16"/>
      <c r="H11" s="16"/>
      <c r="I11" s="16"/>
      <c r="J11" s="16"/>
    </row>
    <row r="12" spans="1:10" ht="18.75" customHeight="1">
      <c r="A12" s="9"/>
      <c r="B12" s="9"/>
      <c r="C12" s="9"/>
      <c r="D12" s="9"/>
      <c r="E12" s="9"/>
      <c r="F12" s="9"/>
      <c r="G12" s="9"/>
      <c r="H12" s="9"/>
      <c r="I12" s="9"/>
      <c r="J12" s="18" t="s">
        <v>22</v>
      </c>
    </row>
  </sheetData>
  <mergeCells count="1"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B1">
      <selection activeCell="J14" sqref="J14"/>
    </sheetView>
  </sheetViews>
  <sheetFormatPr defaultColWidth="9.140625" defaultRowHeight="14.25" customHeight="1"/>
  <cols>
    <col min="1" max="1" width="35.00390625" style="0" customWidth="1"/>
    <col min="2" max="2" width="22.28125" style="0" customWidth="1"/>
    <col min="3" max="3" width="19.421875" style="0" customWidth="1"/>
    <col min="4" max="4" width="20.57421875" style="0" customWidth="1"/>
    <col min="5" max="5" width="22.8515625" style="0" customWidth="1"/>
    <col min="6" max="6" width="18.8515625" style="0" customWidth="1"/>
    <col min="7" max="7" width="18.7109375" style="0" customWidth="1"/>
    <col min="8" max="9" width="17.28125" style="0" customWidth="1"/>
    <col min="10" max="10" width="16.140625" style="0" customWidth="1"/>
  </cols>
  <sheetData>
    <row r="1" spans="1:10" ht="13.5">
      <c r="A1" s="10"/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19" t="s">
        <v>25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customHeight="1">
      <c r="A3" s="2" t="s">
        <v>8</v>
      </c>
      <c r="B3" s="14"/>
      <c r="C3" s="14"/>
      <c r="D3" s="14"/>
      <c r="E3" s="20" t="s">
        <v>24</v>
      </c>
      <c r="F3" s="14"/>
      <c r="G3" s="14"/>
      <c r="H3" s="14"/>
      <c r="I3" s="14"/>
      <c r="J3" s="3" t="s">
        <v>9</v>
      </c>
    </row>
    <row r="4" spans="1:10" ht="36" customHeight="1">
      <c r="A4" s="4" t="s">
        <v>0</v>
      </c>
      <c r="B4" s="5" t="s">
        <v>1</v>
      </c>
      <c r="C4" s="15" t="s">
        <v>10</v>
      </c>
      <c r="D4" s="5" t="s">
        <v>11</v>
      </c>
      <c r="E4" s="5" t="s">
        <v>2</v>
      </c>
      <c r="F4" s="5" t="s">
        <v>12</v>
      </c>
      <c r="G4" s="5" t="s">
        <v>13</v>
      </c>
      <c r="H4" s="5" t="s">
        <v>3</v>
      </c>
      <c r="I4" s="5" t="s">
        <v>4</v>
      </c>
      <c r="J4" s="5" t="s">
        <v>5</v>
      </c>
    </row>
    <row r="5" spans="1:10" ht="22.5" customHeight="1">
      <c r="A5" s="7" t="s">
        <v>7</v>
      </c>
      <c r="B5" s="16">
        <f>SUM(C5:J5)</f>
        <v>1527656715.5600004</v>
      </c>
      <c r="C5" s="17">
        <v>899997925.7</v>
      </c>
      <c r="D5" s="16">
        <f aca="true" t="shared" si="0" ref="D5:I5">D6+D7+D8</f>
        <v>151412266.98</v>
      </c>
      <c r="E5" s="16">
        <f t="shared" si="0"/>
        <v>4837220.71</v>
      </c>
      <c r="F5" s="16">
        <f t="shared" si="0"/>
        <v>47164779.9</v>
      </c>
      <c r="G5" s="16">
        <f t="shared" si="0"/>
        <v>408481831.7</v>
      </c>
      <c r="H5" s="16">
        <f t="shared" si="0"/>
        <v>11058033.39</v>
      </c>
      <c r="I5" s="16">
        <f t="shared" si="0"/>
        <v>3720857.18</v>
      </c>
      <c r="J5" s="16">
        <v>983800</v>
      </c>
    </row>
    <row r="6" spans="1:10" ht="22.5" customHeight="1">
      <c r="A6" s="7" t="s">
        <v>19</v>
      </c>
      <c r="B6" s="16">
        <f>SUM(C6:J6)</f>
        <v>1192313653.41</v>
      </c>
      <c r="C6" s="16">
        <v>565663641.15</v>
      </c>
      <c r="D6" s="16">
        <v>151411676.69</v>
      </c>
      <c r="E6" s="16">
        <v>4509296</v>
      </c>
      <c r="F6" s="16">
        <v>46484517.3</v>
      </c>
      <c r="G6" s="16">
        <v>408481831.7</v>
      </c>
      <c r="H6" s="16">
        <v>11058033.39</v>
      </c>
      <c r="I6" s="16">
        <v>3720857.18</v>
      </c>
      <c r="J6" s="16">
        <v>983800</v>
      </c>
    </row>
    <row r="7" spans="1:10" ht="22.5" customHeight="1">
      <c r="A7" s="7" t="s">
        <v>20</v>
      </c>
      <c r="B7" s="16">
        <f>C7+D7+E7+F7+G7+H7+I7+J7</f>
        <v>680262.6</v>
      </c>
      <c r="C7" s="16"/>
      <c r="D7" s="16"/>
      <c r="E7" s="16"/>
      <c r="F7" s="16">
        <v>680262.6</v>
      </c>
      <c r="G7" s="16"/>
      <c r="H7" s="16"/>
      <c r="I7" s="16"/>
      <c r="J7" s="16"/>
    </row>
    <row r="8" spans="1:10" ht="22.5" customHeight="1">
      <c r="A8" s="8" t="s">
        <v>21</v>
      </c>
      <c r="B8" s="16">
        <f>C8+D8+E8+F8+G8+H8+I8+J8</f>
        <v>4424335.61</v>
      </c>
      <c r="C8" s="16">
        <v>4095820.61</v>
      </c>
      <c r="D8" s="16">
        <v>590.29</v>
      </c>
      <c r="E8" s="16">
        <v>327924.71</v>
      </c>
      <c r="F8" s="16"/>
      <c r="G8" s="16"/>
      <c r="H8" s="16"/>
      <c r="I8" s="16"/>
      <c r="J8" s="16"/>
    </row>
    <row r="9" spans="1:10" ht="18.75" customHeight="1">
      <c r="A9" s="9"/>
      <c r="B9" s="9"/>
      <c r="C9" s="9"/>
      <c r="D9" s="9"/>
      <c r="E9" s="9"/>
      <c r="F9" s="9"/>
      <c r="G9" s="9"/>
      <c r="H9" s="9"/>
      <c r="I9" s="9"/>
      <c r="J9" s="18" t="s">
        <v>22</v>
      </c>
    </row>
  </sheetData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2017-12-14T06:41:51Z</cp:lastPrinted>
  <dcterms:created xsi:type="dcterms:W3CDTF">2017-04-01T07:14:42Z</dcterms:created>
  <dcterms:modified xsi:type="dcterms:W3CDTF">2017-12-14T06:41:58Z</dcterms:modified>
  <cp:category/>
  <cp:version/>
  <cp:contentType/>
  <cp:contentStatus/>
</cp:coreProperties>
</file>