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activeTab="1"/>
  </bookViews>
  <sheets>
    <sheet name="Sheet1" sheetId="4" r:id="rId1"/>
    <sheet name="实施计划" sheetId="3" r:id="rId2"/>
  </sheets>
  <definedNames>
    <definedName name="_xlnm._FilterDatabase" localSheetId="1" hidden="1">实施计划!$A$4:$O$37</definedName>
    <definedName name="_xlnm.Print_Titles" localSheetId="1">实施计划!$4:$4</definedName>
  </definedNames>
  <calcPr calcId="191029" concurrentCalc="0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<sst xmlns="http://schemas.openxmlformats.org/spreadsheetml/2006/main" count="280" uniqueCount="159">
  <si>
    <t>项目类型</t>
  </si>
  <si>
    <t>计数项:项目计划投入
（万元）</t>
  </si>
  <si>
    <t>公共服务类</t>
  </si>
  <si>
    <t>公共基础设施</t>
  </si>
  <si>
    <t>公共教育</t>
  </si>
  <si>
    <t>总计</t>
  </si>
  <si>
    <t>附件2：</t>
  </si>
  <si>
    <t>2025年揭西县乡村振兴驻镇帮镇扶村资金项目实施计划（第十四批）</t>
  </si>
  <si>
    <t>单位：万元          日期：2025年8月7日</t>
  </si>
  <si>
    <t>序号</t>
  </si>
  <si>
    <t>县</t>
  </si>
  <si>
    <t>镇</t>
  </si>
  <si>
    <t>村</t>
  </si>
  <si>
    <t>项目名称</t>
  </si>
  <si>
    <t>项目计划投入
（万元）</t>
  </si>
  <si>
    <t>东莞市驻镇帮镇扶村资金(揭西财农[2025]13号)</t>
  </si>
  <si>
    <t>市级资金（揭西财农[2025]25号）</t>
  </si>
  <si>
    <t>县级配套资金</t>
  </si>
  <si>
    <t>实施主体</t>
  </si>
  <si>
    <t>建设任务
（概要描述）</t>
  </si>
  <si>
    <t>绩效目标
（概要描述）</t>
  </si>
  <si>
    <t>备注</t>
  </si>
  <si>
    <t>揭西县</t>
  </si>
  <si>
    <t>五云镇</t>
  </si>
  <si>
    <t>/</t>
  </si>
  <si>
    <t>2025年度五云镇绿美生态建设项目</t>
  </si>
  <si>
    <t>五云镇人民政府</t>
  </si>
  <si>
    <t>下硿村打造绿美示范村（红色乡村），主要包括打造一条200米以上的绿化景观路、一处50平方米以上的公共休闲绿地、打造一处红色文化主题公园、完善村庄标识系统等。
坡苏村打造绿美示范村（古树园），主要包括打造一处50平方米以上的公共休闲绿地、打造一处古树园、完善村庄标识系统等。
双岭村、富厚村和宝石村打造绿美乡村，主要包括打造一处50平方米以上的公共休闲绿地、完善村庄标识系统等。</t>
  </si>
  <si>
    <t>通过实施绿美建设项目，通过打造一批绿美乡村示范村，引领带动乡村绿化覆盖率,树种结构明显优化，有绿、有花、有果，乡村绿化美化水平全面提升。</t>
  </si>
  <si>
    <t>河婆街道</t>
  </si>
  <si>
    <t>河婆街道大华小学学生公共厕所及安全停车区等建设项目</t>
  </si>
  <si>
    <t>1.建设学生公共厕所，设蹲位36个及其他配套设施，消除安全隐患，建设面积约130㎡；2.建设安全停车区、校道、丙烯酸学生活动场地、遮阳棚、器材室等，面积约1200㎡。</t>
  </si>
  <si>
    <t>通过实施河婆街道大华小学学生公共厕所及安全停车区等建设项目，对大华小学进行提升改造，完善学校教育基础设施，提升镇域公共教育能力。</t>
  </si>
  <si>
    <t>河婆街道星曜城幼儿园活动园地建设及安防建设项目</t>
  </si>
  <si>
    <t>1、三楼幼儿实践基地建设，面积1050平方米：四周种植区（垄沟式菜地、配匹工具；无土栽培架、温湿度传感器等），中间活动场地，安装幼儿园主题牌等。2、安防建设，包括园区监控、智能门禁系统、一键报警及公安联网监控、预警设备及智能广播等。</t>
  </si>
  <si>
    <t>通过实施河婆街道星曜城幼儿园活动园地建设及安防建设项目，对活动场地、安防设施等升级改造，完善基础设施，解决周边群众子女上公办园难问题，提升镇域公共教育能力。</t>
  </si>
  <si>
    <t>揭西县纪达中学运动场第三期工程</t>
  </si>
  <si>
    <t>1、新建学生厕所；2、新建运动场周围场地及其他配套场地设施等拟改造面积约3300平方米。</t>
  </si>
  <si>
    <t>通过实施揭西县纪达中学运动场第三期工程，对纪达中学进行提升改造，完善学校教育基础设施，提升镇域公共教育能力。</t>
  </si>
  <si>
    <t>坪上镇</t>
  </si>
  <si>
    <t>红旗村</t>
  </si>
  <si>
    <t>揭西县坪上镇红旗村伯新路路基建设项目</t>
  </si>
  <si>
    <t>坪上镇人民政府</t>
  </si>
  <si>
    <t>对红旗村伯新路路基进行建设，新建挡土墙288米长，挖运土方约9500立方米，铺设涵管24米。</t>
  </si>
  <si>
    <t>通过实施揭西县坪上镇红旗村伯新路路基建设项目，完善道路基础设施，方便周边村民通行。</t>
  </si>
  <si>
    <t>尖田村</t>
  </si>
  <si>
    <t>揭西县坪上镇尖田村上岭至尖田小学道路扩宽硬化项目</t>
  </si>
  <si>
    <t>对尖田村上岭至尖田小学段道路进行升级改造，硬化路面全长约260米，路面均宽3米，厚15厘米，配套安装太阳能路灯。</t>
  </si>
  <si>
    <t>通过实施揭西县坪上镇尖田村上岭至尖田小学道路扩宽硬化项目，对尖田村上岭至尖田小学的道路进行扩宽硬化，方便学生上学和村民通行，消除安全隐患，改善村容村貌。</t>
  </si>
  <si>
    <t>四和村</t>
  </si>
  <si>
    <t>揭西县坪上镇四和村委石圳坑至黄连湖路灯安装项目</t>
  </si>
  <si>
    <t>在四和村委石圳坑金山路路口至黄连湖老寨路段安装太阳能路灯，全长约860米，安装路灯太阳能路灯35套；在黄连湖新寨至大溪交界路段安装太阳能路灯，全长约435米，安装太阳能路灯17套。</t>
  </si>
  <si>
    <t>通过实施揭西县坪上镇四和村委石圳坑至黄连湖路灯安装项目，改善夜间行车条件，消除安全隐患，保障村民群众的生命财产安全。</t>
  </si>
  <si>
    <t>上仓村</t>
  </si>
  <si>
    <t>揭西县坪上镇上仓村村道安全护栏建设项目</t>
  </si>
  <si>
    <t>对村内三处约560米安装见光高度0.6米高双峰波纹护栏：①村主干道450米；②百岁堂门前路60米；③村最后面路50米。</t>
  </si>
  <si>
    <t>通过实施揭西县坪上镇上仓村村道安全护栏建设项目，上仓村村道安装安全护栏，消除安全隐患，保障村民的生命财产安全，改善村容村貌。</t>
  </si>
  <si>
    <t>南山镇</t>
  </si>
  <si>
    <t>上寮村</t>
  </si>
  <si>
    <t>揭西县南山镇上寮村公共休闲场所建设项目</t>
  </si>
  <si>
    <t>在上寮桥头地段建设公共休闲场所，打造沿河主题休闲场所，占地面积约22亩，主要建设内容为：对原有场地进行清理及平整面积约15000㎡，休闲场所铺装建设约4860平方米，绿化提升面积约9000㎡，配套旅游服务设施（驿站等）建筑面积约500㎡，鱼鳞坝景点周边配套提升面积约400㎡，配套建设南山特色节点约5处，路灯约46盏，文化宣传设施、园建构筑物、休闲坐凳、文体设施等，具体以设计为准。</t>
  </si>
  <si>
    <t>通过实施绿美项目，村庄绿化美化水平全面提升，有效改善人居环境。</t>
  </si>
  <si>
    <t>揭西县南山镇上寮村美丽河道提升项目</t>
  </si>
  <si>
    <t>对上寮桥至百香果园及上寮桥至榕光桥段河道进行整治提升长度约600m，包括对河道及沿河路进行清理整治，改造面积约24600㎡；沿河亲水步行道建设约1200㎡，并对上寮村拦河坝进行改造提升等；对原有土路进行硬底化升级，面积约2500㎡；将原上寮村垃圾收集点改造建设智慧停车场，建设停车位、充电桩等，面积约360㎡，以及建设灯光等配套设施。</t>
  </si>
  <si>
    <t>通过提升，改善上寮村人居环境，提高群众获得感、幸福感。</t>
  </si>
  <si>
    <t>揭西县南山镇人居环境整治提升工程</t>
  </si>
  <si>
    <t>对关西村至上寮村沿河段进行清理整治，新建2m宽沿路人行步道约729m；1m宽亲水漫步道约565m；0.6m宽耕作田埂约179㎡，改造提升原有沿河步道约1030米；绿地改造约120㎡；周边环境提升约314㎡，配套打造亲水平台、垂钓平台、相关节点改造提升等。</t>
  </si>
  <si>
    <t>通过实施人居环境整治项目，村庄绿化美化水平全面提升，有效改善人居环境。</t>
  </si>
  <si>
    <t>北河村</t>
  </si>
  <si>
    <t>南山镇北河村北河路排水沟及路灯建设工程</t>
  </si>
  <si>
    <t>在北河村新联自然村至条河电站门口（北河路）等路段建设排水沟，安装约120盏太阳能路灯及相关配套设施建设。</t>
  </si>
  <si>
    <t>通过提升，改善北河村出行环境，提高群众出行安全，提高群众获得感、幸福感。</t>
  </si>
  <si>
    <t>火炬村</t>
  </si>
  <si>
    <t>揭西县南山镇火炬村村庄整治提升项目</t>
  </si>
  <si>
    <t>本项目主要对火炬村现有节点进行整治提升，并对村内相关文化宣传设施进行升级等，重点展现当地红色文化特色和村庄风貌，进一步丰富红色文化、和美乡村氛围，提升村庄形象。</t>
  </si>
  <si>
    <t>通过提升，改善火炬村人居环境，提高群众获得感、幸福感。</t>
  </si>
  <si>
    <t>道南小学</t>
  </si>
  <si>
    <t>南山镇道南小学运动场改造维修工程</t>
  </si>
  <si>
    <t>对学校运动场进行改造维修，具体改造项目包括：铺设13mm混合型新国标塑胶跑道，重建运动场排水沟与砂井系统，建设5mm丙烯酸球场，以及更新运动场排水管。旨在解决运动场地面不平整和排水系统不佳的问题，消除安全隐患。</t>
  </si>
  <si>
    <t>通过项目实施：1.使我校跑道与球场，达到国家标准，混合型新国标塑胶跑道厚度达13mm、丙烯酸球场厚度达5mm，提供良好的运动体验。2.排水系统得到优化，确保运动场在雨天能够迅速排水，无积水现象，保障师生安全。
3.时效目标：项目开始实施一个月内完成项目建设。
4.收益群众满意度：提升师生的运动体验，提高师生对学校环境的满意度。</t>
  </si>
  <si>
    <t>西友村、分水村、前锋村、南河村</t>
  </si>
  <si>
    <t>揭西县南山镇主干道连接村道道路硬底化及配套设施工程</t>
  </si>
  <si>
    <t>南山镇主干道连接西友等村道道路硬底化及配套设施工程，总长度约200米，宽约3-5米。</t>
  </si>
  <si>
    <t>通过提升，改善西友等村周边人居环境，提高群众获得感、幸福感。</t>
  </si>
  <si>
    <t>南山村</t>
  </si>
  <si>
    <t>揭西县南山镇南山村排水设施改造项目</t>
  </si>
  <si>
    <t>对南山村主干道及周边排水系统共约300米进行升级改造，建设排水口、沉沙井、排水管道及相关配套设施等。</t>
  </si>
  <si>
    <t>通过升级改造，改善南山村及周边排水功能，提高群众获得感、幸福感。</t>
  </si>
  <si>
    <t>揭西县南山镇示范带沿途节点提升项目</t>
  </si>
  <si>
    <t>沿着示范带进行三线整治，整治长度约1400m；并在上寮村坪径地段、茂然农业产业基地周边、大新村芳名牌周边空地、关西村纸巾厂对面区域等相关节点位置建设党建主题宣传点，单个节点面积约300㎡，总面积约1600㎡；对示范带道路两侧未进行绿化设计的区域进行绿化提升（重点打造交叉路口区域）面积约4600㎡；对示范带沿途桥梁进行改造提升，共4座桥梁；示范带中途增设定制南山党建主题展示雕塑；配套建设沿途标识、指引、宣传展板及配套等相关设施设备。</t>
  </si>
  <si>
    <t>通过提升，改善示范带周边人居环境，提高群众获得感、幸福感。</t>
  </si>
  <si>
    <t>京溪园镇</t>
  </si>
  <si>
    <t>新联村</t>
  </si>
  <si>
    <t>京溪园镇新联石湖山村池塘改造提升项目</t>
  </si>
  <si>
    <t>对新联石湖山村池塘进行改造提升，淋混凝土挡土墙约500米，配套人行道、安全防护栏、照明等设施（具体以设计为准）。</t>
  </si>
  <si>
    <t>通过实施项目，改善新联石湖山村人居环境，提升村容村貌。项目受益群众满意度&gt;90%。</t>
  </si>
  <si>
    <t>上陇村</t>
  </si>
  <si>
    <t>京溪园镇上陇村洋心路路面破损修复项目</t>
  </si>
  <si>
    <t>拆除上陇村洋心路破损路面进行重新浇筑，长约585米，平均宽约3.3米，砼厚度18厘米（具体以设计为准）。</t>
  </si>
  <si>
    <t>提升上陇村公共设施水平，改善人居环境，方便村民出行，项目满意度90％。</t>
  </si>
  <si>
    <t>上砂镇</t>
  </si>
  <si>
    <t>上砂镇农产品质量安全检测项目</t>
  </si>
  <si>
    <t>上砂镇人民政府</t>
  </si>
  <si>
    <t>用于农产品质量安全检测，完成检测任务。</t>
  </si>
  <si>
    <t>通过农产品质量安全检测，完成农产品的检测任务，确保上砂镇农产品质量安全。</t>
  </si>
  <si>
    <t>上砂镇圩镇“六乱”整治项目</t>
  </si>
  <si>
    <t>对圩镇内存在的破旧雨篷、遮阳篷、违规商业广告招牌等破旧附属设施和影响灭火救援、疏散逃生障碍物进行清理，整治圩镇公共空间、主次干道占道经营、乱摆卖、堵塞消防车通道、电动车违规停放充电乱象。</t>
  </si>
  <si>
    <t>改善圩镇人居环境，确保镇区环境卫生整洁，构建清洁、整齐、生态、优美的环境。</t>
  </si>
  <si>
    <t>上砂镇圩镇“烟火市集”建设项目</t>
  </si>
  <si>
    <t>打造上砂镇圩镇“烟火市集”广场，改造修缮老旧店面约16间，对广场空地进行平整，整治房前屋后环境，增设本地文化及地标元素。</t>
  </si>
  <si>
    <t>通过圩镇“烟火市集”广场打造，盘活闲置老旧店面，创造就业岗位，打造上砂镇圩镇新地标。项目预算投资50万元，店面出租年收益约8万元。</t>
  </si>
  <si>
    <t>上山村</t>
  </si>
  <si>
    <t>上砂镇上山村南蛇岗至大湖洋茶园农耕路硬底化及水沟建设工程</t>
  </si>
  <si>
    <t>上山村民委员会</t>
  </si>
  <si>
    <t>完善南蛇岗至大湖洋茶园农耕路硬底化建设，总长约200米，宽4米、厚度15公分的道路硬底化及道路排水沟建设。</t>
  </si>
  <si>
    <t>通过道路硬底化及相关配套设施建设，提升镇村公共基础设施水平，有效保障茶农在采摘期间交通运输安全，周边茶园面积约1500亩。项目预算投资15万元，资金缺口由镇、村统筹解决。</t>
  </si>
  <si>
    <t>上联村</t>
  </si>
  <si>
    <t>上砂镇上联白石宫灌溉渠修建工程</t>
  </si>
  <si>
    <t>上联村民委员会</t>
  </si>
  <si>
    <t>对上联村白石宫灌溉渠进行修建，硬底化长23米、宽17米、厚0.15米；新建长22米、高1.5米、厚平均0.6米钢筋混凝土挡墙，重建长40米，含基础高为3.5米，宽约0.6米钢筋混凝土挡土墙；修建灌溉水沟长72米。</t>
  </si>
  <si>
    <t>通过灌渠建设，解决农田灌溉面积约500亩及预防山洪灾害，有效提高生产效率。</t>
  </si>
  <si>
    <t>活动村</t>
  </si>
  <si>
    <t>上砂镇活动大坪路段塌方修复工程</t>
  </si>
  <si>
    <t>活动村民委员会</t>
  </si>
  <si>
    <t>设计灾毁清理面积：30米长，平均高度35米，面积合计1050平方米。</t>
  </si>
  <si>
    <t>通过抢险修复工程，解决新岭行政村及活动部分自然村唯一通行道路安全问题，保障路段周边2个村群众约3500人通行安全，消除安全隐患。项目预算投资83万元，资金缺口由镇、村统筹解决。</t>
  </si>
  <si>
    <t>径上村</t>
  </si>
  <si>
    <t>上砂镇径上村田督美自然村水毁抢险修复工程</t>
  </si>
  <si>
    <t>径上村民委员会</t>
  </si>
  <si>
    <t>在田督美路水毁路段加固河道侧护坡，修建一面长约130米、高约7米的石砌挡土墙，水下部分最底层做2厘米厚垫层，第二层砌1米高挡土墙；水上部分砌7米高挡土墙，路面部分做硬底化建设。</t>
  </si>
  <si>
    <t>通过修建挡土墙,增强护坡抗洪能力，消除田督美道路安全隐患，提升径上村的道路基础设施质量，解决径心、径上两个行政村约5000人通行安全问题。</t>
  </si>
  <si>
    <t>联中村</t>
  </si>
  <si>
    <t>上砂镇联中村车巷至活动水口桥崩塌抢险修复工程</t>
  </si>
  <si>
    <t>联中村民委员会</t>
  </si>
  <si>
    <t>对被洪水冲毁河段进行加固修复，长60米，高度约4米。</t>
  </si>
  <si>
    <t>通过抢险修复工程，保障周边群众约700人通行安全，消除安全隐患。项目预算投资40万元，资金缺口由镇、村统筹解决。</t>
  </si>
  <si>
    <t>三水村</t>
  </si>
  <si>
    <t>上砂镇活动村枥湖段及荷陂路口抢险修复工程</t>
  </si>
  <si>
    <t>三水村民委员会</t>
  </si>
  <si>
    <t>对活动村枥湖段路面排水设施损毁及荷陂路口、三水桥头掏空处进行修复。</t>
  </si>
  <si>
    <t>通过抢险修复工程，解决双联片7个行政村及活动村个别自然村唯一通行道路通行安全问题，保障路段周边8个行政村群众约7000人通行安全，消除安全隐患。项目预算投资32万元，资金缺口由镇、村统筹解决。</t>
  </si>
  <si>
    <t>上砂镇活动坑背河堤塌方修复工程</t>
  </si>
  <si>
    <t>对活动村坑背塌方段进行修复，新砌河堤长度约17米，高约4米。</t>
  </si>
  <si>
    <t>通过河堤塌方修复项目建设，有效解决塌方风险问题，保障周边群众约1000人通行安全。项目预算投资15万元，资金缺口由镇、村统筹解决。</t>
  </si>
  <si>
    <t>金和镇</t>
  </si>
  <si>
    <t>杜塘村</t>
  </si>
  <si>
    <t>2025年度金和镇杜塘村后芸农田灌溉水泵改造提升项目</t>
  </si>
  <si>
    <t>对杜塘村后芸灌溉水泵进行替换更新，需更换水泵机，对拦污网进行全面更换，以及对下游部分进行清淤，以确保拦河闸的正常运行和灌溉需求。</t>
  </si>
  <si>
    <t>通过实施2025年度金和镇杜塘村后芸农田灌溉水泵改造提升项目，满足养殖户和种植户的生产作业需求，促进养殖和种植业增产增收。</t>
  </si>
  <si>
    <t>和西村</t>
  </si>
  <si>
    <t>2025年度金和镇和西村和西拦河坝修缮项目</t>
  </si>
  <si>
    <t>对和西拦河坝左右两侧合共5套水泵机及钢闸门进行替换更新，对拦污网进行全面更换，以确保拦河闸的正常运行和防洪安全。</t>
  </si>
  <si>
    <t>通过实施2025年度金和镇和西村和西拦河坝修缮项目，达到更好的解决上下游农业灌溉需求，同时在防洪方面也能发挥不可替代的作用。</t>
  </si>
  <si>
    <t>仙坡村</t>
  </si>
  <si>
    <t>2025年度金和镇仙坡村农贸市场建设项目</t>
  </si>
  <si>
    <t>金和镇人民政府</t>
  </si>
  <si>
    <t>拟改建金和镇仙坡村农贸市场，占地约1100㎡，建筑面积约1500㎡，其中包括建设单层商铺15间及双层商铺6间，拟将商铺出租增加集体收入，并利用双层商铺的顶层作为自然村办公室、民俗活动室及文化宣传中心，项目计划投入资金350万元，不足部分由镇政府统筹各年度驻镇帮镇扶村结余资金、集体资金等其他资金以及向上级继续申请资金进行补充实施。</t>
  </si>
  <si>
    <t>通过实施2025年度金和镇仙坡村农贸市场建设项目，达到促进农村经济发展，增加农村居民就业机会的目的。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</si>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</sst>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);[Red]\(0.0\)"/>
  </numFmts>
  <fonts count="32">
    <font>
      <sz val="11"/>
      <name val="宋体"/>
      <charset val="134"/>
    </font>
    <font>
      <sz val="11"/>
      <color rgb="FF000000"/>
      <name val="仿宋"/>
      <charset val="134"/>
    </font>
    <font>
      <sz val="11"/>
      <color rgb="FF000000"/>
      <name val="方正小标宋简体"/>
      <charset val="134"/>
    </font>
    <font>
      <sz val="16"/>
      <color rgb="FF000000"/>
      <name val="仿宋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36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name val="仿宋"/>
      <charset val="134"/>
    </font>
    <font>
      <b/>
      <sz val="16"/>
      <color rgb="FF000000"/>
      <name val="仿宋"/>
      <charset val="134"/>
    </font>
    <font>
      <sz val="16"/>
      <color theme="1"/>
      <name val="仿宋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48.4522222222" refreshedBy="user" recordCount="31">
  <cacheSource type="worksheet">
    <worksheetSource ref="F4:J36" sheet="实施计划"/>
  </cacheSource>
  <cacheFields count="5">
    <cacheField name="项目类型" numFmtId="0">
      <sharedItems count="4">
        <s v="公共基础设施"/>
        <s v="公共教育"/>
        <s v="公共服务类"/>
        <s v="公共基础设施类" u="1"/>
      </sharedItems>
    </cacheField>
    <cacheField name="项目计划投入_x000a_（万元）" numFmtId="0">
      <sharedItems containsSemiMixedTypes="0" containsString="0" containsNumber="1" containsInteger="1" minValue="0" maxValue="350" count="23">
        <n v="80"/>
        <n v="69"/>
        <n v="48"/>
        <n v="125"/>
        <n v="10"/>
        <n v="19"/>
        <n v="12"/>
        <n v="15"/>
        <n v="300"/>
        <n v="200"/>
        <n v="170"/>
        <n v="25"/>
        <n v="36"/>
        <n v="97"/>
        <n v="38"/>
        <n v="5"/>
        <n v="50"/>
        <n v="34"/>
        <n v="13"/>
        <n v="60"/>
        <n v="35"/>
        <n v="29"/>
        <n v="350"/>
      </sharedItems>
    </cacheField>
    <cacheField name="东莞市驻镇帮镇扶村资金(揭西财农[2025]13号)" numFmtId="0">
      <sharedItems containsSemiMixedTypes="0" containsString="0" containsNumber="1" containsInteger="1" minValue="0" maxValue="260" count="14">
        <n v="80"/>
        <n v="0"/>
        <n v="10"/>
        <n v="19"/>
        <n v="12"/>
        <n v="15"/>
        <n v="260"/>
        <n v="200"/>
        <n v="170"/>
        <n v="125"/>
        <n v="25"/>
        <n v="36"/>
        <n v="97"/>
        <n v="38"/>
      </sharedItems>
    </cacheField>
    <cacheField name="市级资金（揭西财农〔2025〕25号）" numFmtId="0">
      <sharedItems containsSemiMixedTypes="0" containsString="0" containsNumber="1" containsInteger="1" minValue="0" maxValue="250" count="12">
        <n v="0"/>
        <n v="200"/>
        <n v="5"/>
        <n v="50"/>
        <n v="34"/>
        <n v="13"/>
        <n v="12"/>
        <n v="60"/>
        <n v="35"/>
        <n v="29"/>
        <n v="15"/>
        <n v="250"/>
      </sharedItems>
    </cacheField>
    <cacheField name="县级配套资金" numFmtId="0">
      <sharedItems containsSemiMixedTypes="0" containsString="0" containsNumber="1" containsInteger="1" minValue="0" maxValue="125" count="5">
        <n v="0"/>
        <n v="69"/>
        <n v="48"/>
        <n v="125"/>
        <n v="4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0"/>
    <x v="0"/>
    <x v="0"/>
    <x v="0"/>
    <x v="0"/>
  </r>
  <r>
    <x v="1"/>
    <x v="1"/>
    <x v="1"/>
    <x v="0"/>
    <x v="1"/>
  </r>
  <r>
    <x v="1"/>
    <x v="2"/>
    <x v="1"/>
    <x v="0"/>
    <x v="2"/>
  </r>
  <r>
    <x v="1"/>
    <x v="3"/>
    <x v="1"/>
    <x v="0"/>
    <x v="3"/>
  </r>
  <r>
    <x v="0"/>
    <x v="4"/>
    <x v="2"/>
    <x v="0"/>
    <x v="0"/>
  </r>
  <r>
    <x v="0"/>
    <x v="5"/>
    <x v="3"/>
    <x v="0"/>
    <x v="0"/>
  </r>
  <r>
    <x v="0"/>
    <x v="6"/>
    <x v="4"/>
    <x v="0"/>
    <x v="0"/>
  </r>
  <r>
    <x v="0"/>
    <x v="7"/>
    <x v="5"/>
    <x v="0"/>
    <x v="0"/>
  </r>
  <r>
    <x v="0"/>
    <x v="8"/>
    <x v="6"/>
    <x v="0"/>
    <x v="4"/>
  </r>
  <r>
    <x v="0"/>
    <x v="9"/>
    <x v="7"/>
    <x v="0"/>
    <x v="0"/>
  </r>
  <r>
    <x v="0"/>
    <x v="10"/>
    <x v="8"/>
    <x v="0"/>
    <x v="0"/>
  </r>
  <r>
    <x v="0"/>
    <x v="3"/>
    <x v="9"/>
    <x v="0"/>
    <x v="0"/>
  </r>
  <r>
    <x v="0"/>
    <x v="11"/>
    <x v="10"/>
    <x v="0"/>
    <x v="0"/>
  </r>
  <r>
    <x v="1"/>
    <x v="12"/>
    <x v="11"/>
    <x v="0"/>
    <x v="0"/>
  </r>
  <r>
    <x v="0"/>
    <x v="4"/>
    <x v="2"/>
    <x v="0"/>
    <x v="0"/>
  </r>
  <r>
    <x v="0"/>
    <x v="9"/>
    <x v="1"/>
    <x v="1"/>
    <x v="0"/>
  </r>
  <r>
    <x v="0"/>
    <x v="13"/>
    <x v="12"/>
    <x v="0"/>
    <x v="0"/>
  </r>
  <r>
    <x v="0"/>
    <x v="14"/>
    <x v="13"/>
    <x v="0"/>
    <x v="0"/>
  </r>
  <r>
    <x v="2"/>
    <x v="15"/>
    <x v="1"/>
    <x v="2"/>
    <x v="0"/>
  </r>
  <r>
    <x v="0"/>
    <x v="16"/>
    <x v="1"/>
    <x v="3"/>
    <x v="0"/>
  </r>
  <r>
    <x v="0"/>
    <x v="17"/>
    <x v="1"/>
    <x v="4"/>
    <x v="0"/>
  </r>
  <r>
    <x v="0"/>
    <x v="18"/>
    <x v="1"/>
    <x v="5"/>
    <x v="0"/>
  </r>
  <r>
    <x v="0"/>
    <x v="6"/>
    <x v="1"/>
    <x v="6"/>
    <x v="0"/>
  </r>
  <r>
    <x v="0"/>
    <x v="19"/>
    <x v="1"/>
    <x v="7"/>
    <x v="0"/>
  </r>
  <r>
    <x v="0"/>
    <x v="16"/>
    <x v="1"/>
    <x v="3"/>
    <x v="0"/>
  </r>
  <r>
    <x v="0"/>
    <x v="20"/>
    <x v="1"/>
    <x v="8"/>
    <x v="0"/>
  </r>
  <r>
    <x v="0"/>
    <x v="21"/>
    <x v="1"/>
    <x v="9"/>
    <x v="0"/>
  </r>
  <r>
    <x v="0"/>
    <x v="6"/>
    <x v="1"/>
    <x v="6"/>
    <x v="0"/>
  </r>
  <r>
    <x v="0"/>
    <x v="7"/>
    <x v="1"/>
    <x v="10"/>
    <x v="0"/>
  </r>
  <r>
    <x v="0"/>
    <x v="20"/>
    <x v="1"/>
    <x v="8"/>
    <x v="0"/>
  </r>
  <r>
    <x v="0"/>
    <x v="22"/>
    <x v="1"/>
    <x v="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7" firstHeaderRow="1" firstDataRow="1" firstDataCol="1"/>
  <pivotFields count="5">
    <pivotField axis="axisRow" compact="0" showAll="0">
      <items count="5">
        <item x="2"/>
        <item x="0"/>
        <item x="1"/>
        <item m="1" x="3"/>
        <item t="default"/>
      </items>
    </pivotField>
    <pivotField dataField="1" compact="0" showAll="0">
      <items count="24">
        <item x="15"/>
        <item x="4"/>
        <item x="6"/>
        <item x="18"/>
        <item x="7"/>
        <item x="5"/>
        <item x="11"/>
        <item x="20"/>
        <item x="12"/>
        <item x="14"/>
        <item x="2"/>
        <item x="16"/>
        <item x="19"/>
        <item x="1"/>
        <item x="0"/>
        <item x="13"/>
        <item x="3"/>
        <item x="10"/>
        <item x="9"/>
        <item x="8"/>
        <item x="22"/>
        <item x="17"/>
        <item x="21"/>
        <item t="default"/>
      </items>
    </pivotField>
    <pivotField compact="0" showAll="0">
      <items count="15">
        <item x="1"/>
        <item x="2"/>
        <item x="4"/>
        <item x="5"/>
        <item x="3"/>
        <item x="10"/>
        <item x="11"/>
        <item x="13"/>
        <item x="0"/>
        <item x="12"/>
        <item x="9"/>
        <item x="8"/>
        <item x="7"/>
        <item x="6"/>
        <item t="default"/>
      </items>
    </pivotField>
    <pivotField compact="0" showAll="0">
      <items count="13">
        <item x="0"/>
        <item x="2"/>
        <item x="6"/>
        <item x="5"/>
        <item x="10"/>
        <item x="8"/>
        <item x="3"/>
        <item x="7"/>
        <item x="1"/>
        <item x="11"/>
        <item x="4"/>
        <item x="9"/>
        <item t="default"/>
      </items>
    </pivotField>
    <pivotField compact="0" showAll="0">
      <items count="6">
        <item x="0"/>
        <item x="4"/>
        <item x="2"/>
        <item x="1"/>
        <item x="3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计数项:项目计划投入_x000a_（万元）" fld="1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7"/>
  <sheetViews>
    <sheetView workbookViewId="0">
      <selection activeCell="B7" sqref="B7"/>
    </sheetView>
  </sheetViews>
  <sheetFormatPr defaultColWidth="9" defaultRowHeight="13.5" outlineLevelRow="6" outlineLevelCol="1"/>
  <cols>
    <col min="1" max="1" width="12.875"/>
    <col min="2" max="2" width="30.625"/>
  </cols>
  <sheetData>
    <row r="3" spans="1:2">
      <c r="A3" t="s">
        <v>0</v>
      </c>
      <c r="B3" t="s">
        <v>1</v>
      </c>
    </row>
    <row r="4" spans="1:2">
      <c r="A4" t="s">
        <v>2</v>
      </c>
      <c r="B4">
        <v>1</v>
      </c>
    </row>
    <row r="5" spans="1:2">
      <c r="A5" t="s">
        <v>3</v>
      </c>
      <c r="B5">
        <v>26</v>
      </c>
    </row>
    <row r="6" spans="1:2">
      <c r="A6" t="s">
        <v>4</v>
      </c>
      <c r="B6">
        <v>4</v>
      </c>
    </row>
    <row r="7" spans="1:2">
      <c r="A7" t="s">
        <v>5</v>
      </c>
      <c r="B7">
        <v>31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zoomScale="50" zoomScaleNormal="50" topLeftCell="B1" workbookViewId="0">
      <selection activeCell="B1" sqref="$A1:$XFD1048576"/>
    </sheetView>
  </sheetViews>
  <sheetFormatPr defaultColWidth="9" defaultRowHeight="13.5"/>
  <cols>
    <col min="1" max="1" width="8.75" style="6" customWidth="1"/>
    <col min="2" max="2" width="10.5333333333333" style="6" customWidth="1"/>
    <col min="3" max="3" width="12.6666666666667" style="7" customWidth="1"/>
    <col min="4" max="4" width="8.74166666666667" style="7" customWidth="1"/>
    <col min="5" max="5" width="25.8833333333333" style="6" customWidth="1"/>
    <col min="6" max="6" width="9.99166666666667" style="6" customWidth="1"/>
    <col min="7" max="7" width="13.3916666666667" style="7" customWidth="1"/>
    <col min="8" max="8" width="16.9583333333333" style="7" customWidth="1"/>
    <col min="9" max="9" width="15.7083333333333" style="7" customWidth="1"/>
    <col min="10" max="10" width="11.7833333333333" style="7" customWidth="1"/>
    <col min="11" max="11" width="10.7083333333333" style="6" customWidth="1"/>
    <col min="12" max="12" width="91.7916666666667" style="8" customWidth="1"/>
    <col min="13" max="13" width="64.6416666666667" style="8" customWidth="1"/>
    <col min="14" max="14" width="12.8083333333333" style="8" customWidth="1"/>
    <col min="15" max="16" width="9" style="7"/>
    <col min="17" max="16384" width="9" style="6"/>
  </cols>
  <sheetData>
    <row r="1" s="1" customFormat="1" ht="21" customHeight="1" spans="1:16">
      <c r="A1" s="1" t="s">
        <v>6</v>
      </c>
      <c r="C1" s="9"/>
      <c r="D1" s="9"/>
      <c r="G1" s="9"/>
      <c r="H1" s="9"/>
      <c r="I1" s="9"/>
      <c r="J1" s="9"/>
      <c r="L1" s="26"/>
      <c r="M1" s="26"/>
      <c r="N1" s="26"/>
      <c r="O1" s="9"/>
      <c r="P1" s="9"/>
    </row>
    <row r="2" s="2" customFormat="1" ht="53.25" customHeight="1" spans="1:16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7"/>
      <c r="M2" s="27"/>
      <c r="N2" s="27"/>
      <c r="O2" s="28"/>
      <c r="P2" s="28"/>
    </row>
    <row r="3" s="3" customFormat="1" ht="33" customHeight="1" spans="1:16">
      <c r="A3" s="11"/>
      <c r="B3" s="11"/>
      <c r="C3" s="12"/>
      <c r="D3" s="12"/>
      <c r="E3" s="11"/>
      <c r="F3" s="12"/>
      <c r="G3" s="12"/>
      <c r="H3" s="12"/>
      <c r="I3" s="12"/>
      <c r="J3" s="12"/>
      <c r="K3" s="12"/>
      <c r="L3" s="11"/>
      <c r="M3" s="29" t="s">
        <v>8</v>
      </c>
      <c r="N3" s="11"/>
      <c r="O3" s="12"/>
      <c r="P3" s="12"/>
    </row>
    <row r="4" s="4" customFormat="1" ht="108" customHeight="1" spans="1:16">
      <c r="A4" s="13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0</v>
      </c>
      <c r="G4" s="14" t="s">
        <v>14</v>
      </c>
      <c r="H4" s="15" t="s">
        <v>15</v>
      </c>
      <c r="I4" s="15" t="s">
        <v>16</v>
      </c>
      <c r="J4" s="15" t="s">
        <v>17</v>
      </c>
      <c r="K4" s="15" t="s">
        <v>18</v>
      </c>
      <c r="L4" s="13" t="s">
        <v>19</v>
      </c>
      <c r="M4" s="13" t="s">
        <v>20</v>
      </c>
      <c r="N4" s="13" t="s">
        <v>21</v>
      </c>
      <c r="O4" s="30"/>
      <c r="P4" s="30"/>
    </row>
    <row r="5" s="5" customFormat="1" ht="160" customHeight="1" spans="1:16">
      <c r="A5" s="16">
        <v>1</v>
      </c>
      <c r="B5" s="17" t="s">
        <v>22</v>
      </c>
      <c r="C5" s="17" t="s">
        <v>23</v>
      </c>
      <c r="D5" s="17" t="s">
        <v>24</v>
      </c>
      <c r="E5" s="17" t="s">
        <v>25</v>
      </c>
      <c r="F5" s="17" t="s">
        <v>3</v>
      </c>
      <c r="G5" s="18">
        <f t="shared" ref="G5:G12" si="0">H5+I5+J5</f>
        <v>80</v>
      </c>
      <c r="H5" s="19">
        <v>80</v>
      </c>
      <c r="I5" s="19">
        <v>0</v>
      </c>
      <c r="J5" s="19">
        <v>0</v>
      </c>
      <c r="K5" s="31" t="s">
        <v>26</v>
      </c>
      <c r="L5" s="32" t="s">
        <v>27</v>
      </c>
      <c r="M5" s="32" t="s">
        <v>28</v>
      </c>
      <c r="N5" s="32"/>
      <c r="P5" s="7"/>
    </row>
    <row r="6" s="5" customFormat="1" ht="91" customHeight="1" spans="1:16">
      <c r="A6" s="16">
        <v>2</v>
      </c>
      <c r="B6" s="17" t="s">
        <v>22</v>
      </c>
      <c r="C6" s="17" t="s">
        <v>29</v>
      </c>
      <c r="D6" s="17" t="s">
        <v>24</v>
      </c>
      <c r="E6" s="17" t="s">
        <v>30</v>
      </c>
      <c r="F6" s="17" t="s">
        <v>4</v>
      </c>
      <c r="G6" s="18">
        <f t="shared" si="0"/>
        <v>69</v>
      </c>
      <c r="H6" s="19">
        <v>0</v>
      </c>
      <c r="I6" s="19">
        <v>0</v>
      </c>
      <c r="J6" s="18">
        <v>69</v>
      </c>
      <c r="K6" s="31" t="s">
        <v>29</v>
      </c>
      <c r="L6" s="32" t="s">
        <v>31</v>
      </c>
      <c r="M6" s="32" t="s">
        <v>32</v>
      </c>
      <c r="N6" s="32"/>
      <c r="P6" s="7"/>
    </row>
    <row r="7" s="5" customFormat="1" ht="100" customHeight="1" spans="1:16">
      <c r="A7" s="16">
        <v>3</v>
      </c>
      <c r="B7" s="17" t="s">
        <v>22</v>
      </c>
      <c r="C7" s="17" t="s">
        <v>29</v>
      </c>
      <c r="D7" s="17" t="s">
        <v>24</v>
      </c>
      <c r="E7" s="17" t="s">
        <v>33</v>
      </c>
      <c r="F7" s="17" t="s">
        <v>4</v>
      </c>
      <c r="G7" s="18">
        <f t="shared" si="0"/>
        <v>48</v>
      </c>
      <c r="H7" s="19">
        <v>0</v>
      </c>
      <c r="I7" s="19">
        <v>0</v>
      </c>
      <c r="J7" s="18">
        <v>48</v>
      </c>
      <c r="K7" s="31" t="s">
        <v>29</v>
      </c>
      <c r="L7" s="32" t="s">
        <v>34</v>
      </c>
      <c r="M7" s="32" t="s">
        <v>35</v>
      </c>
      <c r="N7" s="32"/>
      <c r="P7" s="7"/>
    </row>
    <row r="8" s="5" customFormat="1" ht="83" customHeight="1" spans="1:16">
      <c r="A8" s="16">
        <v>4</v>
      </c>
      <c r="B8" s="17" t="s">
        <v>22</v>
      </c>
      <c r="C8" s="17" t="s">
        <v>29</v>
      </c>
      <c r="D8" s="17" t="s">
        <v>24</v>
      </c>
      <c r="E8" s="17" t="s">
        <v>36</v>
      </c>
      <c r="F8" s="17" t="s">
        <v>4</v>
      </c>
      <c r="G8" s="18">
        <f t="shared" si="0"/>
        <v>125</v>
      </c>
      <c r="H8" s="19">
        <v>0</v>
      </c>
      <c r="I8" s="19">
        <v>0</v>
      </c>
      <c r="J8" s="18">
        <v>125</v>
      </c>
      <c r="K8" s="31" t="s">
        <v>29</v>
      </c>
      <c r="L8" s="32" t="s">
        <v>37</v>
      </c>
      <c r="M8" s="32" t="s">
        <v>38</v>
      </c>
      <c r="N8" s="32"/>
      <c r="P8" s="7"/>
    </row>
    <row r="9" s="5" customFormat="1" ht="60.75" spans="1:16">
      <c r="A9" s="16">
        <v>5</v>
      </c>
      <c r="B9" s="17" t="s">
        <v>22</v>
      </c>
      <c r="C9" s="17" t="s">
        <v>39</v>
      </c>
      <c r="D9" s="20" t="s">
        <v>40</v>
      </c>
      <c r="E9" s="21" t="s">
        <v>41</v>
      </c>
      <c r="F9" s="17" t="s">
        <v>3</v>
      </c>
      <c r="G9" s="18">
        <f t="shared" si="0"/>
        <v>10</v>
      </c>
      <c r="H9" s="22">
        <v>10</v>
      </c>
      <c r="I9" s="19">
        <v>0</v>
      </c>
      <c r="J9" s="19">
        <v>0</v>
      </c>
      <c r="K9" s="21" t="s">
        <v>42</v>
      </c>
      <c r="L9" s="33" t="s">
        <v>43</v>
      </c>
      <c r="M9" s="32" t="s">
        <v>44</v>
      </c>
      <c r="N9" s="32"/>
      <c r="P9" s="7"/>
    </row>
    <row r="10" s="5" customFormat="1" ht="81" spans="1:16">
      <c r="A10" s="16">
        <v>6</v>
      </c>
      <c r="B10" s="17" t="s">
        <v>22</v>
      </c>
      <c r="C10" s="17" t="s">
        <v>39</v>
      </c>
      <c r="D10" s="20" t="s">
        <v>45</v>
      </c>
      <c r="E10" s="21" t="s">
        <v>46</v>
      </c>
      <c r="F10" s="17" t="s">
        <v>3</v>
      </c>
      <c r="G10" s="18">
        <f t="shared" si="0"/>
        <v>19</v>
      </c>
      <c r="H10" s="22">
        <v>19</v>
      </c>
      <c r="I10" s="19">
        <v>0</v>
      </c>
      <c r="J10" s="19">
        <v>0</v>
      </c>
      <c r="K10" s="21" t="s">
        <v>42</v>
      </c>
      <c r="L10" s="33" t="s">
        <v>47</v>
      </c>
      <c r="M10" s="32" t="s">
        <v>48</v>
      </c>
      <c r="N10" s="32"/>
      <c r="P10" s="7"/>
    </row>
    <row r="11" s="5" customFormat="1" ht="77" customHeight="1" spans="1:16">
      <c r="A11" s="16">
        <v>7</v>
      </c>
      <c r="B11" s="17" t="s">
        <v>22</v>
      </c>
      <c r="C11" s="17" t="s">
        <v>39</v>
      </c>
      <c r="D11" s="20" t="s">
        <v>49</v>
      </c>
      <c r="E11" s="21" t="s">
        <v>50</v>
      </c>
      <c r="F11" s="17" t="s">
        <v>3</v>
      </c>
      <c r="G11" s="18">
        <f t="shared" si="0"/>
        <v>12</v>
      </c>
      <c r="H11" s="22">
        <v>12</v>
      </c>
      <c r="I11" s="19">
        <v>0</v>
      </c>
      <c r="J11" s="19">
        <v>0</v>
      </c>
      <c r="K11" s="21" t="s">
        <v>42</v>
      </c>
      <c r="L11" s="33" t="s">
        <v>51</v>
      </c>
      <c r="M11" s="33" t="s">
        <v>52</v>
      </c>
      <c r="N11" s="32"/>
      <c r="P11" s="7"/>
    </row>
    <row r="12" s="5" customFormat="1" ht="60.75" spans="1:16">
      <c r="A12" s="16">
        <v>8</v>
      </c>
      <c r="B12" s="17" t="s">
        <v>22</v>
      </c>
      <c r="C12" s="17" t="s">
        <v>39</v>
      </c>
      <c r="D12" s="20" t="s">
        <v>53</v>
      </c>
      <c r="E12" s="21" t="s">
        <v>54</v>
      </c>
      <c r="F12" s="17" t="s">
        <v>3</v>
      </c>
      <c r="G12" s="18">
        <f t="shared" si="0"/>
        <v>15</v>
      </c>
      <c r="H12" s="22">
        <v>15</v>
      </c>
      <c r="I12" s="19">
        <v>0</v>
      </c>
      <c r="J12" s="19">
        <v>0</v>
      </c>
      <c r="K12" s="21" t="s">
        <v>42</v>
      </c>
      <c r="L12" s="33" t="s">
        <v>55</v>
      </c>
      <c r="M12" s="32" t="s">
        <v>56</v>
      </c>
      <c r="N12" s="32"/>
      <c r="P12" s="7"/>
    </row>
    <row r="13" s="5" customFormat="1" ht="121.5" spans="1:16">
      <c r="A13" s="16">
        <v>9</v>
      </c>
      <c r="B13" s="17" t="s">
        <v>22</v>
      </c>
      <c r="C13" s="17" t="s">
        <v>57</v>
      </c>
      <c r="D13" s="20" t="s">
        <v>58</v>
      </c>
      <c r="E13" s="21" t="s">
        <v>59</v>
      </c>
      <c r="F13" s="17" t="s">
        <v>3</v>
      </c>
      <c r="G13" s="18">
        <v>285</v>
      </c>
      <c r="H13" s="22">
        <v>245</v>
      </c>
      <c r="I13" s="22">
        <v>0</v>
      </c>
      <c r="J13" s="22">
        <v>40</v>
      </c>
      <c r="K13" s="21" t="s">
        <v>58</v>
      </c>
      <c r="L13" s="34" t="s">
        <v>60</v>
      </c>
      <c r="M13" s="32" t="s">
        <v>61</v>
      </c>
      <c r="N13" s="32"/>
      <c r="P13" s="7"/>
    </row>
    <row r="14" s="5" customFormat="1" ht="144" customHeight="1" spans="1:16">
      <c r="A14" s="16">
        <v>10</v>
      </c>
      <c r="B14" s="17" t="s">
        <v>22</v>
      </c>
      <c r="C14" s="17" t="s">
        <v>57</v>
      </c>
      <c r="D14" s="20" t="s">
        <v>58</v>
      </c>
      <c r="E14" s="21" t="s">
        <v>62</v>
      </c>
      <c r="F14" s="17" t="s">
        <v>3</v>
      </c>
      <c r="G14" s="18">
        <f t="shared" ref="G14:G19" si="1">H14+I14+J14</f>
        <v>200</v>
      </c>
      <c r="H14" s="22">
        <v>200</v>
      </c>
      <c r="I14" s="19">
        <v>0</v>
      </c>
      <c r="J14" s="19">
        <v>0</v>
      </c>
      <c r="K14" s="21" t="s">
        <v>58</v>
      </c>
      <c r="L14" s="33" t="s">
        <v>63</v>
      </c>
      <c r="M14" s="32" t="s">
        <v>64</v>
      </c>
      <c r="N14" s="32"/>
      <c r="P14" s="7"/>
    </row>
    <row r="15" s="5" customFormat="1" ht="81" spans="1:16">
      <c r="A15" s="16">
        <v>11</v>
      </c>
      <c r="B15" s="17" t="s">
        <v>22</v>
      </c>
      <c r="C15" s="17" t="s">
        <v>57</v>
      </c>
      <c r="D15" s="20" t="s">
        <v>57</v>
      </c>
      <c r="E15" s="21" t="s">
        <v>65</v>
      </c>
      <c r="F15" s="17" t="s">
        <v>3</v>
      </c>
      <c r="G15" s="18">
        <f t="shared" si="1"/>
        <v>170</v>
      </c>
      <c r="H15" s="22">
        <v>170</v>
      </c>
      <c r="I15" s="19">
        <v>0</v>
      </c>
      <c r="J15" s="19">
        <v>0</v>
      </c>
      <c r="K15" s="21" t="s">
        <v>57</v>
      </c>
      <c r="L15" s="33" t="s">
        <v>66</v>
      </c>
      <c r="M15" s="32" t="s">
        <v>67</v>
      </c>
      <c r="N15" s="32"/>
      <c r="P15" s="7"/>
    </row>
    <row r="16" s="5" customFormat="1" ht="60.75" spans="1:16">
      <c r="A16" s="16">
        <v>12</v>
      </c>
      <c r="B16" s="17" t="s">
        <v>22</v>
      </c>
      <c r="C16" s="17" t="s">
        <v>57</v>
      </c>
      <c r="D16" s="20" t="s">
        <v>68</v>
      </c>
      <c r="E16" s="21" t="s">
        <v>69</v>
      </c>
      <c r="F16" s="17" t="s">
        <v>3</v>
      </c>
      <c r="G16" s="18">
        <f t="shared" si="1"/>
        <v>125</v>
      </c>
      <c r="H16" s="22">
        <v>125</v>
      </c>
      <c r="I16" s="19">
        <v>0</v>
      </c>
      <c r="J16" s="19">
        <v>0</v>
      </c>
      <c r="K16" s="21" t="s">
        <v>68</v>
      </c>
      <c r="L16" s="33" t="s">
        <v>70</v>
      </c>
      <c r="M16" s="32" t="s">
        <v>71</v>
      </c>
      <c r="N16" s="32"/>
      <c r="P16" s="7"/>
    </row>
    <row r="17" s="5" customFormat="1" ht="60.75" spans="1:16">
      <c r="A17" s="16">
        <v>13</v>
      </c>
      <c r="B17" s="17" t="s">
        <v>22</v>
      </c>
      <c r="C17" s="17" t="s">
        <v>57</v>
      </c>
      <c r="D17" s="20" t="s">
        <v>72</v>
      </c>
      <c r="E17" s="21" t="s">
        <v>73</v>
      </c>
      <c r="F17" s="17" t="s">
        <v>3</v>
      </c>
      <c r="G17" s="18">
        <f t="shared" si="1"/>
        <v>25</v>
      </c>
      <c r="H17" s="22">
        <v>25</v>
      </c>
      <c r="I17" s="19">
        <v>0</v>
      </c>
      <c r="J17" s="19">
        <v>0</v>
      </c>
      <c r="K17" s="21" t="s">
        <v>72</v>
      </c>
      <c r="L17" s="33" t="s">
        <v>74</v>
      </c>
      <c r="M17" s="32" t="s">
        <v>75</v>
      </c>
      <c r="N17" s="32"/>
      <c r="P17" s="7"/>
    </row>
    <row r="18" s="5" customFormat="1" ht="199" customHeight="1" spans="1:16">
      <c r="A18" s="16">
        <v>14</v>
      </c>
      <c r="B18" s="17" t="s">
        <v>22</v>
      </c>
      <c r="C18" s="17" t="s">
        <v>57</v>
      </c>
      <c r="D18" s="20" t="s">
        <v>76</v>
      </c>
      <c r="E18" s="21" t="s">
        <v>77</v>
      </c>
      <c r="F18" s="17" t="s">
        <v>4</v>
      </c>
      <c r="G18" s="18">
        <f t="shared" si="1"/>
        <v>36</v>
      </c>
      <c r="H18" s="22">
        <v>36</v>
      </c>
      <c r="I18" s="19">
        <v>0</v>
      </c>
      <c r="J18" s="19">
        <v>0</v>
      </c>
      <c r="K18" s="21" t="s">
        <v>76</v>
      </c>
      <c r="L18" s="33" t="s">
        <v>78</v>
      </c>
      <c r="M18" s="32" t="s">
        <v>79</v>
      </c>
      <c r="N18" s="32"/>
      <c r="P18" s="7"/>
    </row>
    <row r="19" s="5" customFormat="1" ht="162" spans="1:16">
      <c r="A19" s="16">
        <v>15</v>
      </c>
      <c r="B19" s="17" t="s">
        <v>22</v>
      </c>
      <c r="C19" s="17" t="s">
        <v>57</v>
      </c>
      <c r="D19" s="16" t="s">
        <v>80</v>
      </c>
      <c r="E19" s="23" t="s">
        <v>81</v>
      </c>
      <c r="F19" s="17" t="s">
        <v>3</v>
      </c>
      <c r="G19" s="18">
        <f t="shared" si="1"/>
        <v>10</v>
      </c>
      <c r="H19" s="19">
        <v>10</v>
      </c>
      <c r="I19" s="35">
        <v>0</v>
      </c>
      <c r="J19" s="19">
        <v>0</v>
      </c>
      <c r="K19" s="16" t="s">
        <v>80</v>
      </c>
      <c r="L19" s="36" t="s">
        <v>82</v>
      </c>
      <c r="M19" s="37" t="s">
        <v>83</v>
      </c>
      <c r="N19" s="32"/>
      <c r="P19" s="7"/>
    </row>
    <row r="20" s="5" customFormat="1" ht="61" customHeight="1" spans="1:16">
      <c r="A20" s="16">
        <v>16</v>
      </c>
      <c r="B20" s="17" t="s">
        <v>22</v>
      </c>
      <c r="C20" s="17" t="s">
        <v>57</v>
      </c>
      <c r="D20" s="16" t="s">
        <v>84</v>
      </c>
      <c r="E20" s="16" t="s">
        <v>85</v>
      </c>
      <c r="F20" s="17" t="s">
        <v>3</v>
      </c>
      <c r="G20" s="18">
        <v>15</v>
      </c>
      <c r="H20" s="19">
        <v>15</v>
      </c>
      <c r="I20" s="19">
        <v>0</v>
      </c>
      <c r="J20" s="23">
        <v>0</v>
      </c>
      <c r="K20" s="16" t="s">
        <v>84</v>
      </c>
      <c r="L20" s="38" t="s">
        <v>86</v>
      </c>
      <c r="M20" s="16" t="s">
        <v>87</v>
      </c>
      <c r="N20" s="32"/>
      <c r="P20" s="7"/>
    </row>
    <row r="21" s="5" customFormat="1" ht="166" customHeight="1" spans="1:16">
      <c r="A21" s="16">
        <v>17</v>
      </c>
      <c r="B21" s="17" t="s">
        <v>22</v>
      </c>
      <c r="C21" s="17" t="s">
        <v>57</v>
      </c>
      <c r="D21" s="16" t="s">
        <v>58</v>
      </c>
      <c r="E21" s="23" t="s">
        <v>88</v>
      </c>
      <c r="F21" s="17" t="s">
        <v>3</v>
      </c>
      <c r="G21" s="18">
        <f t="shared" ref="G21:G42" si="2">H21+I21+J21</f>
        <v>200</v>
      </c>
      <c r="H21" s="19">
        <v>0</v>
      </c>
      <c r="I21" s="35">
        <v>200</v>
      </c>
      <c r="J21" s="19">
        <v>0</v>
      </c>
      <c r="K21" s="16" t="s">
        <v>58</v>
      </c>
      <c r="L21" s="37" t="s">
        <v>89</v>
      </c>
      <c r="M21" s="37" t="s">
        <v>90</v>
      </c>
      <c r="N21" s="32"/>
      <c r="P21" s="7"/>
    </row>
    <row r="22" s="5" customFormat="1" ht="62" customHeight="1" spans="1:16">
      <c r="A22" s="16">
        <v>18</v>
      </c>
      <c r="B22" s="23" t="s">
        <v>22</v>
      </c>
      <c r="C22" s="23" t="s">
        <v>91</v>
      </c>
      <c r="D22" s="23" t="s">
        <v>92</v>
      </c>
      <c r="E22" s="23" t="s">
        <v>93</v>
      </c>
      <c r="F22" s="17" t="s">
        <v>3</v>
      </c>
      <c r="G22" s="18">
        <f t="shared" si="2"/>
        <v>97</v>
      </c>
      <c r="H22" s="24">
        <v>97</v>
      </c>
      <c r="I22" s="19">
        <v>0</v>
      </c>
      <c r="J22" s="19">
        <v>0</v>
      </c>
      <c r="K22" s="23" t="s">
        <v>92</v>
      </c>
      <c r="L22" s="37" t="s">
        <v>94</v>
      </c>
      <c r="M22" s="37" t="s">
        <v>95</v>
      </c>
      <c r="N22" s="32"/>
      <c r="P22" s="7"/>
    </row>
    <row r="23" s="5" customFormat="1" ht="64" customHeight="1" spans="1:16">
      <c r="A23" s="16">
        <v>19</v>
      </c>
      <c r="B23" s="23" t="s">
        <v>22</v>
      </c>
      <c r="C23" s="23" t="s">
        <v>91</v>
      </c>
      <c r="D23" s="23" t="s">
        <v>96</v>
      </c>
      <c r="E23" s="23" t="s">
        <v>97</v>
      </c>
      <c r="F23" s="17" t="s">
        <v>3</v>
      </c>
      <c r="G23" s="18">
        <f t="shared" si="2"/>
        <v>38</v>
      </c>
      <c r="H23" s="24">
        <v>38</v>
      </c>
      <c r="I23" s="19">
        <v>0</v>
      </c>
      <c r="J23" s="19">
        <v>0</v>
      </c>
      <c r="K23" s="23" t="s">
        <v>96</v>
      </c>
      <c r="L23" s="37" t="s">
        <v>98</v>
      </c>
      <c r="M23" s="37" t="s">
        <v>99</v>
      </c>
      <c r="N23" s="32"/>
      <c r="P23" s="7"/>
    </row>
    <row r="24" s="5" customFormat="1" ht="60.75" spans="1:16">
      <c r="A24" s="16">
        <v>20</v>
      </c>
      <c r="B24" s="23" t="s">
        <v>22</v>
      </c>
      <c r="C24" s="23" t="s">
        <v>100</v>
      </c>
      <c r="D24" s="23" t="s">
        <v>24</v>
      </c>
      <c r="E24" s="23" t="s">
        <v>101</v>
      </c>
      <c r="F24" s="23" t="s">
        <v>2</v>
      </c>
      <c r="G24" s="18">
        <f t="shared" si="2"/>
        <v>5</v>
      </c>
      <c r="H24" s="19">
        <v>0</v>
      </c>
      <c r="I24" s="35">
        <v>5</v>
      </c>
      <c r="J24" s="19">
        <v>0</v>
      </c>
      <c r="K24" s="23" t="s">
        <v>102</v>
      </c>
      <c r="L24" s="37" t="s">
        <v>103</v>
      </c>
      <c r="M24" s="37" t="s">
        <v>104</v>
      </c>
      <c r="N24" s="32"/>
      <c r="P24" s="7"/>
    </row>
    <row r="25" s="5" customFormat="1" ht="82" customHeight="1" spans="1:16">
      <c r="A25" s="16">
        <v>21</v>
      </c>
      <c r="B25" s="23" t="s">
        <v>22</v>
      </c>
      <c r="C25" s="23" t="s">
        <v>100</v>
      </c>
      <c r="D25" s="23" t="s">
        <v>24</v>
      </c>
      <c r="E25" s="23" t="s">
        <v>105</v>
      </c>
      <c r="F25" s="17" t="s">
        <v>3</v>
      </c>
      <c r="G25" s="18">
        <f t="shared" si="2"/>
        <v>50</v>
      </c>
      <c r="H25" s="19">
        <v>0</v>
      </c>
      <c r="I25" s="35">
        <v>50</v>
      </c>
      <c r="J25" s="19">
        <v>0</v>
      </c>
      <c r="K25" s="23" t="s">
        <v>102</v>
      </c>
      <c r="L25" s="37" t="s">
        <v>106</v>
      </c>
      <c r="M25" s="37" t="s">
        <v>107</v>
      </c>
      <c r="N25" s="32"/>
      <c r="P25" s="7"/>
    </row>
    <row r="26" s="5" customFormat="1" ht="80" customHeight="1" spans="1:16">
      <c r="A26" s="16">
        <v>22</v>
      </c>
      <c r="B26" s="23" t="s">
        <v>22</v>
      </c>
      <c r="C26" s="23" t="s">
        <v>100</v>
      </c>
      <c r="D26" s="23" t="s">
        <v>24</v>
      </c>
      <c r="E26" s="23" t="s">
        <v>108</v>
      </c>
      <c r="F26" s="17" t="s">
        <v>3</v>
      </c>
      <c r="G26" s="18">
        <f t="shared" si="2"/>
        <v>34</v>
      </c>
      <c r="H26" s="19">
        <v>0</v>
      </c>
      <c r="I26" s="35">
        <v>34</v>
      </c>
      <c r="J26" s="19">
        <v>0</v>
      </c>
      <c r="K26" s="23" t="s">
        <v>102</v>
      </c>
      <c r="L26" s="37" t="s">
        <v>109</v>
      </c>
      <c r="M26" s="37" t="s">
        <v>110</v>
      </c>
      <c r="N26" s="32"/>
      <c r="P26" s="7"/>
    </row>
    <row r="27" s="5" customFormat="1" ht="98" customHeight="1" spans="1:16">
      <c r="A27" s="16">
        <v>23</v>
      </c>
      <c r="B27" s="23" t="s">
        <v>22</v>
      </c>
      <c r="C27" s="23" t="s">
        <v>100</v>
      </c>
      <c r="D27" s="23" t="s">
        <v>111</v>
      </c>
      <c r="E27" s="23" t="s">
        <v>112</v>
      </c>
      <c r="F27" s="17" t="s">
        <v>3</v>
      </c>
      <c r="G27" s="18">
        <f t="shared" si="2"/>
        <v>13</v>
      </c>
      <c r="H27" s="19">
        <v>0</v>
      </c>
      <c r="I27" s="35">
        <v>13</v>
      </c>
      <c r="J27" s="19">
        <v>0</v>
      </c>
      <c r="K27" s="23" t="s">
        <v>113</v>
      </c>
      <c r="L27" s="37" t="s">
        <v>114</v>
      </c>
      <c r="M27" s="37" t="s">
        <v>115</v>
      </c>
      <c r="N27" s="32"/>
      <c r="P27" s="7"/>
    </row>
    <row r="28" s="5" customFormat="1" ht="78" customHeight="1" spans="1:16">
      <c r="A28" s="16">
        <v>24</v>
      </c>
      <c r="B28" s="23" t="s">
        <v>22</v>
      </c>
      <c r="C28" s="23" t="s">
        <v>100</v>
      </c>
      <c r="D28" s="23" t="s">
        <v>116</v>
      </c>
      <c r="E28" s="23" t="s">
        <v>117</v>
      </c>
      <c r="F28" s="17" t="s">
        <v>3</v>
      </c>
      <c r="G28" s="18">
        <f t="shared" si="2"/>
        <v>12</v>
      </c>
      <c r="H28" s="19">
        <v>0</v>
      </c>
      <c r="I28" s="35">
        <v>12</v>
      </c>
      <c r="J28" s="19">
        <v>0</v>
      </c>
      <c r="K28" s="23" t="s">
        <v>118</v>
      </c>
      <c r="L28" s="37" t="s">
        <v>119</v>
      </c>
      <c r="M28" s="37" t="s">
        <v>120</v>
      </c>
      <c r="N28" s="32"/>
      <c r="P28" s="7"/>
    </row>
    <row r="29" s="5" customFormat="1" ht="97" customHeight="1" spans="1:16">
      <c r="A29" s="16">
        <v>25</v>
      </c>
      <c r="B29" s="23" t="s">
        <v>22</v>
      </c>
      <c r="C29" s="23" t="s">
        <v>100</v>
      </c>
      <c r="D29" s="23" t="s">
        <v>121</v>
      </c>
      <c r="E29" s="23" t="s">
        <v>122</v>
      </c>
      <c r="F29" s="17" t="s">
        <v>3</v>
      </c>
      <c r="G29" s="18">
        <f t="shared" si="2"/>
        <v>60</v>
      </c>
      <c r="H29" s="19">
        <v>0</v>
      </c>
      <c r="I29" s="35">
        <v>60</v>
      </c>
      <c r="J29" s="19">
        <v>0</v>
      </c>
      <c r="K29" s="23" t="s">
        <v>123</v>
      </c>
      <c r="L29" s="37" t="s">
        <v>124</v>
      </c>
      <c r="M29" s="37" t="s">
        <v>125</v>
      </c>
      <c r="N29" s="32"/>
      <c r="P29" s="7"/>
    </row>
    <row r="30" s="5" customFormat="1" ht="90" customHeight="1" spans="1:16">
      <c r="A30" s="16">
        <v>26</v>
      </c>
      <c r="B30" s="23" t="s">
        <v>22</v>
      </c>
      <c r="C30" s="23" t="s">
        <v>100</v>
      </c>
      <c r="D30" s="23" t="s">
        <v>126</v>
      </c>
      <c r="E30" s="23" t="s">
        <v>127</v>
      </c>
      <c r="F30" s="17" t="s">
        <v>3</v>
      </c>
      <c r="G30" s="18">
        <f t="shared" si="2"/>
        <v>50</v>
      </c>
      <c r="H30" s="19">
        <v>0</v>
      </c>
      <c r="I30" s="35">
        <v>50</v>
      </c>
      <c r="J30" s="19">
        <v>0</v>
      </c>
      <c r="K30" s="23" t="s">
        <v>128</v>
      </c>
      <c r="L30" s="37" t="s">
        <v>129</v>
      </c>
      <c r="M30" s="37" t="s">
        <v>130</v>
      </c>
      <c r="N30" s="32"/>
      <c r="P30" s="7"/>
    </row>
    <row r="31" s="5" customFormat="1" ht="85" customHeight="1" spans="1:16">
      <c r="A31" s="16">
        <v>27</v>
      </c>
      <c r="B31" s="23" t="s">
        <v>22</v>
      </c>
      <c r="C31" s="23" t="s">
        <v>100</v>
      </c>
      <c r="D31" s="23" t="s">
        <v>131</v>
      </c>
      <c r="E31" s="23" t="s">
        <v>132</v>
      </c>
      <c r="F31" s="17" t="s">
        <v>3</v>
      </c>
      <c r="G31" s="18">
        <f t="shared" si="2"/>
        <v>35</v>
      </c>
      <c r="H31" s="19">
        <v>0</v>
      </c>
      <c r="I31" s="35">
        <v>35</v>
      </c>
      <c r="J31" s="19">
        <v>0</v>
      </c>
      <c r="K31" s="23" t="s">
        <v>133</v>
      </c>
      <c r="L31" s="37" t="s">
        <v>134</v>
      </c>
      <c r="M31" s="37" t="s">
        <v>135</v>
      </c>
      <c r="N31" s="32"/>
      <c r="P31" s="7"/>
    </row>
    <row r="32" s="5" customFormat="1" ht="116" customHeight="1" spans="1:16">
      <c r="A32" s="16">
        <v>28</v>
      </c>
      <c r="B32" s="23" t="s">
        <v>22</v>
      </c>
      <c r="C32" s="23" t="s">
        <v>100</v>
      </c>
      <c r="D32" s="23" t="s">
        <v>136</v>
      </c>
      <c r="E32" s="23" t="s">
        <v>137</v>
      </c>
      <c r="F32" s="17" t="s">
        <v>3</v>
      </c>
      <c r="G32" s="18">
        <f t="shared" si="2"/>
        <v>29</v>
      </c>
      <c r="H32" s="19">
        <v>0</v>
      </c>
      <c r="I32" s="35">
        <v>29</v>
      </c>
      <c r="J32" s="19">
        <v>0</v>
      </c>
      <c r="K32" s="23" t="s">
        <v>138</v>
      </c>
      <c r="L32" s="37" t="s">
        <v>139</v>
      </c>
      <c r="M32" s="37" t="s">
        <v>140</v>
      </c>
      <c r="N32" s="32"/>
      <c r="P32" s="7"/>
    </row>
    <row r="33" s="5" customFormat="1" ht="77" customHeight="1" spans="1:16">
      <c r="A33" s="16">
        <v>29</v>
      </c>
      <c r="B33" s="23" t="s">
        <v>22</v>
      </c>
      <c r="C33" s="23" t="s">
        <v>100</v>
      </c>
      <c r="D33" s="23" t="s">
        <v>121</v>
      </c>
      <c r="E33" s="23" t="s">
        <v>141</v>
      </c>
      <c r="F33" s="17" t="s">
        <v>3</v>
      </c>
      <c r="G33" s="18">
        <f t="shared" si="2"/>
        <v>12</v>
      </c>
      <c r="H33" s="19">
        <v>0</v>
      </c>
      <c r="I33" s="35">
        <v>12</v>
      </c>
      <c r="J33" s="19">
        <v>0</v>
      </c>
      <c r="K33" s="23" t="s">
        <v>123</v>
      </c>
      <c r="L33" s="37" t="s">
        <v>142</v>
      </c>
      <c r="M33" s="37" t="s">
        <v>143</v>
      </c>
      <c r="N33" s="32"/>
      <c r="P33" s="7"/>
    </row>
    <row r="34" s="5" customFormat="1" ht="91" customHeight="1" spans="1:16">
      <c r="A34" s="16">
        <v>30</v>
      </c>
      <c r="B34" s="23" t="s">
        <v>22</v>
      </c>
      <c r="C34" s="23" t="s">
        <v>144</v>
      </c>
      <c r="D34" s="23" t="s">
        <v>145</v>
      </c>
      <c r="E34" s="23" t="s">
        <v>146</v>
      </c>
      <c r="F34" s="17" t="s">
        <v>3</v>
      </c>
      <c r="G34" s="18">
        <v>15</v>
      </c>
      <c r="H34" s="19">
        <v>0</v>
      </c>
      <c r="I34" s="19">
        <v>15</v>
      </c>
      <c r="J34" s="19">
        <v>0</v>
      </c>
      <c r="K34" s="23" t="s">
        <v>145</v>
      </c>
      <c r="L34" s="37" t="s">
        <v>147</v>
      </c>
      <c r="M34" s="37" t="s">
        <v>148</v>
      </c>
      <c r="N34" s="32"/>
      <c r="P34" s="7"/>
    </row>
    <row r="35" s="5" customFormat="1" ht="80" customHeight="1" spans="1:16">
      <c r="A35" s="16">
        <v>31</v>
      </c>
      <c r="B35" s="23" t="s">
        <v>22</v>
      </c>
      <c r="C35" s="23" t="s">
        <v>144</v>
      </c>
      <c r="D35" s="23" t="s">
        <v>149</v>
      </c>
      <c r="E35" s="23" t="s">
        <v>150</v>
      </c>
      <c r="F35" s="17" t="s">
        <v>3</v>
      </c>
      <c r="G35" s="18">
        <v>35</v>
      </c>
      <c r="H35" s="19">
        <v>0</v>
      </c>
      <c r="I35" s="19">
        <v>35</v>
      </c>
      <c r="J35" s="19">
        <v>0</v>
      </c>
      <c r="K35" s="23" t="s">
        <v>149</v>
      </c>
      <c r="L35" s="37" t="s">
        <v>151</v>
      </c>
      <c r="M35" s="37" t="s">
        <v>152</v>
      </c>
      <c r="N35" s="32"/>
      <c r="P35" s="7"/>
    </row>
    <row r="36" s="5" customFormat="1" ht="132" customHeight="1" spans="1:16">
      <c r="A36" s="16">
        <v>32</v>
      </c>
      <c r="B36" s="23" t="s">
        <v>22</v>
      </c>
      <c r="C36" s="23" t="s">
        <v>144</v>
      </c>
      <c r="D36" s="23" t="s">
        <v>153</v>
      </c>
      <c r="E36" s="23" t="s">
        <v>154</v>
      </c>
      <c r="F36" s="17" t="s">
        <v>3</v>
      </c>
      <c r="G36" s="18">
        <v>350</v>
      </c>
      <c r="H36" s="19">
        <v>0</v>
      </c>
      <c r="I36" s="19">
        <v>250</v>
      </c>
      <c r="J36" s="19">
        <v>0</v>
      </c>
      <c r="K36" s="23" t="s">
        <v>155</v>
      </c>
      <c r="L36" s="37" t="s">
        <v>156</v>
      </c>
      <c r="M36" s="37" t="s">
        <v>157</v>
      </c>
      <c r="N36" s="32"/>
      <c r="P36" s="7"/>
    </row>
    <row r="37" ht="37" customHeight="1" spans="1:14">
      <c r="A37" s="25"/>
      <c r="B37" s="25"/>
      <c r="C37" s="25"/>
      <c r="D37" s="25"/>
      <c r="E37" s="25"/>
      <c r="F37" s="25" t="s">
        <v>158</v>
      </c>
      <c r="G37" s="18">
        <f>SUM(G5:G36)</f>
        <v>2279</v>
      </c>
      <c r="H37" s="18">
        <f>SUM(H5:H36)</f>
        <v>1097</v>
      </c>
      <c r="I37" s="18">
        <f>SUM(I5:I36)</f>
        <v>800</v>
      </c>
      <c r="J37" s="18">
        <f>SUM(J5:J36)</f>
        <v>282</v>
      </c>
      <c r="K37" s="25"/>
      <c r="L37" s="25"/>
      <c r="M37" s="25"/>
      <c r="N37" s="39"/>
    </row>
    <row r="40" ht="54" customHeight="1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O37" etc:filterBottomFollowUsedRange="0">
    <extLst/>
  </autoFilter>
  <mergeCells count="3">
    <mergeCell ref="A2:N2"/>
    <mergeCell ref="A3:E3"/>
    <mergeCell ref="M3:N3"/>
  </mergeCells>
  <pageMargins left="0.393055555555556" right="0.393055555555556" top="0.393055555555556" bottom="0.393055555555556" header="0.393055555555556" footer="0.393055555555556"/>
  <pageSetup paperSize="9" scale="4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3 " > < f i l t e r D a t a   f i l t e r I D = " 1 1 7 6 9 3 1 7 5 1 " / > < f i l t e r D a t a   f i l t e r I D = " 1 1 6 6 3 8 0 8 9 2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3 2 0 0 3 2 9 9 9 2 4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揭西县农业局</Company>
  <Application>WPS Office WWO_wpscloud_20250507200051-17b48c65b3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实施计划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yd141109</dc:creator>
  <cp:lastModifiedBy>WPS_1554076962</cp:lastModifiedBy>
  <dcterms:created xsi:type="dcterms:W3CDTF">2022-04-10T09:34:00Z</dcterms:created>
  <dcterms:modified xsi:type="dcterms:W3CDTF">2025-09-02T02:56:31Z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264DD740F1844DBC96585019A6E15C30_13</vt:lpwstr>
  </property>
</Properties>
</file>