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Sheet1!$A$5:$Q$376</definedName>
    <definedName name="_xlnm.Print_Titles" localSheetId="0">Sheet1!$4:$5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<sst xmlns="http://schemas.openxmlformats.org/spreadsheetml/2006/main" count="3038" uniqueCount="1358">
  <si>
    <t>附件1：</t>
  </si>
  <si>
    <t>2025年揭西县乡村振兴驻镇帮镇扶村资金项目实施计划(第十三批)</t>
  </si>
  <si>
    <t>单位：万元</t>
  </si>
  <si>
    <t>日期：2025年5月12日</t>
  </si>
  <si>
    <t>序号</t>
  </si>
  <si>
    <t>县</t>
  </si>
  <si>
    <t>镇</t>
  </si>
  <si>
    <t>村</t>
  </si>
  <si>
    <t>项目名称</t>
  </si>
  <si>
    <t>项目类型</t>
  </si>
  <si>
    <t>项目计划投入（万元）</t>
  </si>
  <si>
    <t>资金类型</t>
  </si>
  <si>
    <t>实施主体</t>
  </si>
  <si>
    <t>建设任务
（概要描述）</t>
  </si>
  <si>
    <t>绩效目标
（概要描述）</t>
  </si>
  <si>
    <t>备注</t>
  </si>
  <si>
    <t>省级配套资金（揭西财农[2025]10号）</t>
  </si>
  <si>
    <t>省级驻镇帮镇扶村资金(揭西财农[2025]9号)</t>
  </si>
  <si>
    <t>东莞市资金(揭西财农[2025]13号)</t>
  </si>
  <si>
    <t>县级配套资金</t>
  </si>
  <si>
    <t>往年度结余资金</t>
  </si>
  <si>
    <t>合计</t>
  </si>
  <si>
    <t>揭西县</t>
  </si>
  <si>
    <t>上砂镇</t>
  </si>
  <si>
    <t>/</t>
  </si>
  <si>
    <t>揭西县上砂镇中心卫生院综合楼提升改造项目</t>
  </si>
  <si>
    <t>公共卫生类</t>
  </si>
  <si>
    <t>上砂镇人民政府</t>
  </si>
  <si>
    <t>对卫生院新建综合楼进行设计装修，完善综合楼基础设施建设。</t>
  </si>
  <si>
    <t>提升卫生院医疗服务能力，改善医疗服务质量，有效提高公共卫生应急能力。</t>
  </si>
  <si>
    <t>上砂镇人民政府篮球场屋顶分布式光伏发电+480K超级充电堆项目</t>
  </si>
  <si>
    <t>产业发展类</t>
  </si>
  <si>
    <t>在上砂镇人民政府篮球场建设容量约248KW的屋顶分布式光伏电站，光伏棚下建设480KW超级充电堆。</t>
  </si>
  <si>
    <t>通过光伏发电站和超级充电堆建设，在增收镇域经济的同时提升公共充电服务能力，兼具经济效益与社会效益。</t>
  </si>
  <si>
    <t>2025年度上砂镇人居环境长效管护项目</t>
  </si>
  <si>
    <t>人居环境</t>
  </si>
  <si>
    <t>用于建立镇环境卫生长效保洁机制和卫生镇创建工作，项目采用设置公益性岗位、以工代赈、以奖代补等形式实施。</t>
  </si>
  <si>
    <t>通过设置人居环境管护经费，有效改善镇域范围内人居环境，形成长效管护机制。</t>
  </si>
  <si>
    <t>活西村</t>
  </si>
  <si>
    <t>上砂镇活西村光伏发电建设工程（配套资金）</t>
  </si>
  <si>
    <t>新型农村集体经济</t>
  </si>
  <si>
    <t>在活西村篮球场安装光伏发电，面积约500平方米。</t>
  </si>
  <si>
    <t>通过扶持壮大村集体经济项目，有效推进乡村产业发展，提高村集体收入不低于5%。</t>
  </si>
  <si>
    <t>总投资50万，其中中央资金30万元，配套资金20万元</t>
  </si>
  <si>
    <t>北湖村</t>
  </si>
  <si>
    <t>上砂镇北湖村光伏发电建设工程（配套资金）</t>
  </si>
  <si>
    <t>北湖村卫生站楼顶及村篮球场安装光伏发电，面积约500平方米。</t>
  </si>
  <si>
    <t>通过扶持壮大村集体经济项目，有效推进乡村产业发展，提高村集体收入不低于6%。</t>
  </si>
  <si>
    <t>三水村</t>
  </si>
  <si>
    <t>上砂镇三水村光伏发电建设工程（配套资金）</t>
  </si>
  <si>
    <t>三水学校篮球场连同停车坪安装光伏发电，面积约500平方米。</t>
  </si>
  <si>
    <t>通过扶持壮大村集体经济项目，有效推进乡村产业发展，提高村集体收入不低于7%。</t>
  </si>
  <si>
    <t>揭西县上砂镇新丰村思古线（Y606）改造工程</t>
  </si>
  <si>
    <t>公共基础设施类</t>
  </si>
  <si>
    <t>对现有道路进行拓宽，从原来道路4米宽拓宽为6米，全长2.2965公里。</t>
  </si>
  <si>
    <t>通过道路硬底化拓宽建设，有效加宽通行道路，保障群众出行安全。</t>
  </si>
  <si>
    <t xml:space="preserve">上砂镇美丽农村路（Y551上汤线、Y563东菜线）改造工程 </t>
  </si>
  <si>
    <t>对Y551上汤线、Y563东菜线两条道路进行升级改造。</t>
  </si>
  <si>
    <t>通过道路升级改造，提升镇村公共基础设施水平，有效保障群众出行安全。</t>
  </si>
  <si>
    <t>2025年度上砂镇驻镇帮镇扶村工作队工作经费</t>
  </si>
  <si>
    <t>工作队工作经费</t>
  </si>
  <si>
    <t>主要用于开展日常办公、学习培训、走访调研、 会议、交通、宣传等方面支出。</t>
  </si>
  <si>
    <t>通过设置工作队经费，有效保障驻镇帮镇扶村工作队工作和生活条件。</t>
  </si>
  <si>
    <t>2025年度上砂镇防止返贫动态监测和帮扶项目</t>
  </si>
  <si>
    <t>巩固拓展脱贫攻坚成果</t>
  </si>
  <si>
    <t>不断完善易返贫致贫人口快速发现和响应机制，加强农村低收入人口监测。采取技能培训，以工代赈，生产奖补、劳务补助等方式，促进监测对象、脱贫户及农村低收入群体发展产业和就业增收。实施危房改造，确保住房安全。</t>
  </si>
  <si>
    <t>通过对脱贫人口和监测对象跟踪帮扶，有效巩固拓展脱贫攻坚成果。</t>
  </si>
  <si>
    <t>2025年度上砂镇扶贫资产后续管护项目</t>
  </si>
  <si>
    <t>用于上砂镇扶贫项目资产后续管护，提升乡村产业发展水平。</t>
  </si>
  <si>
    <t>通过设置扶贫资产后续管护经费，有效保障扶贫资产项目正常运营。</t>
  </si>
  <si>
    <t>五云镇</t>
  </si>
  <si>
    <t>2025年度五云镇驻镇帮镇扶村工作队工作经费</t>
  </si>
  <si>
    <t>五云镇人民政府</t>
  </si>
  <si>
    <t>主要用于开展日常办公、学习培训、走访调研、会议、交通、宣传等方面支出。</t>
  </si>
  <si>
    <t>2025年度五云镇防返贫动态监测及帮扶项目</t>
  </si>
  <si>
    <t>不断完善易返贫致贫人口快速发现和响应机制，加强农村低收入人口监测。采取技能培训，以工代赈，生产奖补、劳务补助等方式，促进监测对象、脱贫户及农村低收入群体发展产业和就业增收。</t>
  </si>
  <si>
    <t>通过实施2025年度五云镇防返贫动态监测及帮扶项目，加强农村低收入人口监测。采取技能培训，以工代赈，生产奖补、劳务补助等方式，促进监测对象、脱贫户及农村低收入群体发展产业和就业增收。</t>
  </si>
  <si>
    <t>2025年度五云镇扶贫资产后续管护项目</t>
  </si>
  <si>
    <t>对全镇扶贫资产进行后续管护。</t>
  </si>
  <si>
    <t>通过对全镇扶贫资产进行后续管护，确保扶贫资产安全可靠，持续发挥作用。</t>
  </si>
  <si>
    <t>2025年度五云镇扶持新型农业企业奖补项目</t>
  </si>
  <si>
    <t>用于获得“三品一标”认证，“粤字号”农业品牌目录产品、“菜篮子”基地认定，以及各级农业龙头企业、示范农民专业合作社、示范家庭农场等认证的经营主体奖补。</t>
  </si>
  <si>
    <t>通过对新型农业企业进行奖补措施，帮扶地方企业，打造地方特色企业，加强地方产业发展。</t>
  </si>
  <si>
    <t>2025年度五云镇农产品检测项目</t>
  </si>
  <si>
    <t>公共服务类</t>
  </si>
  <si>
    <t>开展农产品质量安全监测，提升农产品质量安全，保障镇区农产品质量安全。</t>
  </si>
  <si>
    <t>开展农产品质量安全监测，提升农产品质量安全，保障镇区农产品质量安全</t>
  </si>
  <si>
    <t>2025年度五云镇人居环境长效机制管护经费</t>
  </si>
  <si>
    <t>五云镇圩镇范围（京埔村、下洞村、居委）人居环境长效管护经费、全镇生活垃圾转运经费及管护经费。</t>
  </si>
  <si>
    <t>通过对五云镇镇区人居环境进行长效管护，提升五云镇镇区人居环境，加强人居环境强效管理，建设宜居宜业宜游特色镇。</t>
  </si>
  <si>
    <t>2025年度五云镇乡镇建设规划
（2024-2026年）</t>
  </si>
  <si>
    <t>规划编制类</t>
  </si>
  <si>
    <t>开展乡镇建设规划编制工作。</t>
  </si>
  <si>
    <t>通过开展乡镇建设规划编制工作，规划乡镇建设方向，提供发展空间，挖掘发展潜能，做好发展规划。</t>
  </si>
  <si>
    <t>2025年度五云镇农村生活污水处理设施运维项目</t>
  </si>
  <si>
    <t>雨污分流类</t>
  </si>
  <si>
    <t>对生活污水处理站点进行运行维护，保证正常的运行工作。</t>
  </si>
  <si>
    <t>2025年度五云镇梅江河流域环境整治项目</t>
  </si>
  <si>
    <t>对镇区范围内梅江河流域河道、河岸、养殖尾水进行整治。</t>
  </si>
  <si>
    <t>对镇区范围内梅江河流域河道、河岸、养殖尾水进行整治，改善河流水质及周边环境污染。</t>
  </si>
  <si>
    <t>2025年度五云镇“三清三拆三整治”项目</t>
  </si>
  <si>
    <t>深入开展积存垃圾清理、房前屋后乱堆乱放清理、沟渠障碍物清理，拆除沿街破旧雨蓬、违规商业广告、违法建筑拆除等</t>
  </si>
  <si>
    <t>通过实施三清三拆三整治项目，打造美丽圩镇特色名片，提升人居环境，消除环境安全隐患。</t>
  </si>
  <si>
    <t>赤告村</t>
  </si>
  <si>
    <t>2025年度五云镇赤告中心村大径路升级改造建设项目</t>
  </si>
  <si>
    <t>建设范围为五云镇赤告村中心村杨梅坪路口至大径机耕路，原路面为泥土路，坑洼不平，该道路是通往揭西县赤告种养专业合作社的主要道路，计划为该道路进行硬底化建设，长度约1.5公里，路基宽3米，厚度0.12米。</t>
  </si>
  <si>
    <t>建设产业路，打通产业发展道路阻碍，助力当地农村农民合作社发展，提升经济发展。</t>
  </si>
  <si>
    <t>2025年度五云镇下砂中学校园供电线路改造建设项目</t>
  </si>
  <si>
    <t>公共教育类</t>
  </si>
  <si>
    <t>五云镇下砂中学</t>
  </si>
  <si>
    <t>该项目计划对校园供电线路进行全面改造，以解决因岽坑、岭新两所小学的并入、教室用电的增加导致的供电线路不配套、存在安全隐患的问题。</t>
  </si>
  <si>
    <t>项目建成后可实现全校师生安全用电的目的，受益群众为四百三十多师生，辐射到约四百个家庭。</t>
  </si>
  <si>
    <t>下硿村</t>
  </si>
  <si>
    <t>2025年度五云镇下硿村土地整治修复工程</t>
  </si>
  <si>
    <t>1、新建C25砼渠道约1390m、新建反虹涵管约135m、维修加固水陂1座、渠道清淤约740m 和新建田间灌水沟约1200m；2、对部分坡度偏陡、地块零散的坡耕地进行整修，改造为便于耕种管理的梯田；3、整修机耕路约 735m。</t>
  </si>
  <si>
    <t>通过实施2025年度五云镇下硿村土地整治修复工程，可促进耕地使用效率，加强耕地保护，其次完善水利设施，加强耕地配套设施建设，提升耕地使用效果。</t>
  </si>
  <si>
    <t>龙江村</t>
  </si>
  <si>
    <t>2025年五云镇龙江林和村公共活动场地建设项目</t>
  </si>
  <si>
    <t>龙江村民委员会</t>
  </si>
  <si>
    <t>计划对龙江村林和自然村内约2000平方空地进行建设，打造群众休闲活动场地，配套建设休闲健身器材等内容。</t>
  </si>
  <si>
    <t>项目建成后，为群众提供休闲活动场地，增加群众幸福感、获得感。</t>
  </si>
  <si>
    <t>岽坑村</t>
  </si>
  <si>
    <t>2025年度五云镇岽坑村岽瑶路改造工程（Y542东阔线，C806瑶坑线）</t>
  </si>
  <si>
    <t>岽坑村民委员会</t>
  </si>
  <si>
    <t>该段道路长约2500米，现有水泥路面6米。计划对部分己损坏的水泥路面进行修缮，重做排水，铺设5厘米沥青路面。</t>
  </si>
  <si>
    <t>项目建成后，为出行群众提供便利，消除安全隐患，并提升镇区道路整体面貌。</t>
  </si>
  <si>
    <t>保新村
罗洛村</t>
  </si>
  <si>
    <t>2025年度五云镇农田水利灌溉改造
提升项目（保新砱石村、罗洛新东村）</t>
  </si>
  <si>
    <t>对五云镇保新砱石村、罗洛新东村农田水利进行改造提升，建成后可覆盖约100亩农田水利灌溉。</t>
  </si>
  <si>
    <t>流坪村</t>
  </si>
  <si>
    <t>2025年度五云镇流坪村新时代文明实践站建设项目</t>
  </si>
  <si>
    <t>流坪村民委员会</t>
  </si>
  <si>
    <t>按照广东省新时代文明实践示范中心（所、站）建设标准指引，完善提升五云镇新时代文明实践站。</t>
  </si>
  <si>
    <t>用于政策宣讲、教育、文化、科技、医疗、法律、健身等服务场所，通过开展相关活动，可有效为村民群众普及相关知识，提高村民群众素质。</t>
  </si>
  <si>
    <t>保新村</t>
  </si>
  <si>
    <t>2025年度五云镇美丽农村路改造工程（营潭线、坡宝线）</t>
  </si>
  <si>
    <t>保新村民委员会</t>
  </si>
  <si>
    <t>路线全长5.121公里，主要对该路段破损水泥路面进行修复后加铺沥青混凝土路面以及完善交通、安全标线等。</t>
  </si>
  <si>
    <t>富厚村
赤告村</t>
  </si>
  <si>
    <t>2025年度五云镇壮大村集体经济项目（配套资金）</t>
  </si>
  <si>
    <t>富厚村民委员会
赤告村民委员会</t>
  </si>
  <si>
    <t>用于支持五云镇富厚村、赤告村联农带农富农产业发展，拟在富厚村、赤告村建设光伏能源雨棚，每个村配套20万元。</t>
  </si>
  <si>
    <t>通过实施2025年度五云镇壮大村集体经济项目，
达到壮大村集体经济的效果。</t>
  </si>
  <si>
    <t>罗洛村</t>
  </si>
  <si>
    <t>2025年度五云镇罗洛田心村村内道路硬底化建设项目</t>
  </si>
  <si>
    <t>罗洛村民委员会</t>
  </si>
  <si>
    <t>计划建设村内道路硬底化，长约350米，宽约3米，厚度约0.1米。</t>
  </si>
  <si>
    <t>计划建设村内道路硬底化，建成后可方便群众出行，提升群众便利性。</t>
  </si>
  <si>
    <t>硁下村</t>
  </si>
  <si>
    <t>2025年度五云镇硁大线道路提升工程</t>
  </si>
  <si>
    <t>道路原状为水泥路面，长约1.48公里，宽约4米，部分路面已出现破损，为该段道路重新铺装水泥路面，并加宽至6米，设置双向两车道，公路等级为四级公路。</t>
  </si>
  <si>
    <t>2025年度五云镇下硿村硿头桥至垅尾道路硬底化建设工程</t>
  </si>
  <si>
    <t>下硿村民委员会</t>
  </si>
  <si>
    <t>1、全长约540米，其中预建设水泥路面宽3米的约380米，水泥路面宽2米的约160米，厚度0.15米。
2、道路边新建灌溉水渠道约200米。</t>
  </si>
  <si>
    <t>计划建设村内道路硬底化，建成后可方便群众出行，提升群众幸福感。</t>
  </si>
  <si>
    <t>鹏岭村</t>
  </si>
  <si>
    <t>2025年度五云镇鹏岭村河堤道路建设项目</t>
  </si>
  <si>
    <t>鹏岭村民委员会</t>
  </si>
  <si>
    <t>该项目计划建设河堤东路桥北、河堤东路桥南道路硬化，长约650米，宽约3.5米，路面硬化总计约2500平方米，配置路灯、配套绿化、安全防护栏等建设内容。</t>
  </si>
  <si>
    <t>项目建成后惠及鹏岭、石陂村学生求学，提升道路安全；提高村民生活质量；舒缓交通，受益群众约4000人。</t>
  </si>
  <si>
    <t>坡苏村</t>
  </si>
  <si>
    <t>2025年度五云镇坡苏村村内主干道路灯建设项目</t>
  </si>
  <si>
    <t>坡苏村民委员会</t>
  </si>
  <si>
    <t>计划在坡苏村主村道建设太阳能路灯，道路长约1600m，配置太阳能路灯约50套，拆除道路两侧原有老旧电线杆，整治线路等。</t>
  </si>
  <si>
    <t>项目建成后，为出行群众提供便利，完善村庄基础设施建设。</t>
  </si>
  <si>
    <t>良田乡</t>
  </si>
  <si>
    <t>金坑村</t>
  </si>
  <si>
    <t>2025年度揭西县良田乡金古线道路毁损修复工程</t>
  </si>
  <si>
    <t>良田乡人民政府</t>
  </si>
  <si>
    <t>主要分为嶂下山路段挡土墙工程、古石路段边坡防护建设工程。其中嶂下山路段挡土墙工程建设内容为对现状边坡新建挡土墙约0.16公里、坡顶新建排水沟0.18公里；古石路段边坡防护建设工程主要建设内容为边坡防护约0.1公里（框架锚杆防护）。</t>
  </si>
  <si>
    <t>通过实施该项目，达到改善道路通行条件，提高道路交通安全工作，保障人民群众安全出行的目的。</t>
  </si>
  <si>
    <t>2025年度良田乡美丽路建设项目</t>
  </si>
  <si>
    <t>揭西县良田乡美丽农村路建设项目共3个路段，路线总长5.068公里，分别由Y555宫障线、UA61茅坳路、Y585西下线，具体情况如下：1、Y555宫障线：完善沿线标志、标线及部分路段安全设施；路堑边坡塌方路段设置路堑墙，墙高1.5米、长约50米。
2、UA61茅坳路：完善沿线标志、标线及部分路段安全设施不完善；沿线挖方路段设置矩形混凝土边沟；填方边坡塌方路段设置片石护坡，修复被淘空路面板，共3处长约48米。
3、西下线：增设挖方路段矩形混凝土边沟。</t>
  </si>
  <si>
    <t>通过实施该项目，达到提升农村公路建设质量，为乡村振兴提供坚实的交通保障，提升村民的生活质量和幸福感的目的。</t>
  </si>
  <si>
    <t>2025年度良田乡金坑村独山路基扩宽工程</t>
  </si>
  <si>
    <r>
      <rPr>
        <sz val="20"/>
        <rFont val="仿宋"/>
        <charset val="134"/>
      </rPr>
      <t>约1.5公里，清理山地土方12000m</t>
    </r>
    <r>
      <rPr>
        <sz val="20"/>
        <rFont val="宋体"/>
        <charset val="134"/>
      </rPr>
      <t>³</t>
    </r>
    <r>
      <rPr>
        <sz val="20"/>
        <rFont val="仿宋"/>
        <charset val="134"/>
      </rPr>
      <t>，砌挡土墙400米。</t>
    </r>
  </si>
  <si>
    <t>通过实施该项目，达到提升道路通行能力、改善交通安全、提高公众满意度的目的。</t>
  </si>
  <si>
    <t>中心村</t>
  </si>
  <si>
    <t>2025年度良田乡中心村门前段机耕路建设工程</t>
  </si>
  <si>
    <t>中心村门前段约800米，路面3米硬底化，两座灌溉坡头。</t>
  </si>
  <si>
    <t>通过实施该项目，达到改善农田交通条件，方便农业机械通行，提高农业生产效率的目的。</t>
  </si>
  <si>
    <t>下村村</t>
  </si>
  <si>
    <t>2025年度良田乡下村思茅坪光伏项目</t>
  </si>
  <si>
    <t>约400平方米，预计为村集体每年增加4万元收入，持续壮大村集体经济。</t>
  </si>
  <si>
    <t>通过实施该项目，达到进一步扶持壮大村集体经济，确保村集体经济收入达到20万元的目的。</t>
  </si>
  <si>
    <t>岸洋村</t>
  </si>
  <si>
    <t>2025年度良田乡岸洋村“绿美生态”建设项目</t>
  </si>
  <si>
    <t>在岸洋村后山古树园实施绿美生态乡村建设，以公共休闲场所为主，进行增绿补绿，建设口袋公园及500米绿道、打造绿色景观等。</t>
  </si>
  <si>
    <t>通过实施该项目，达到全民植绿，全域增绿，全绿增效，添彩惠民的目的。</t>
  </si>
  <si>
    <t>2025年度良田乡人居环境长效管护项目</t>
  </si>
  <si>
    <t>围绕村容村貌整治、垃圾治理、污水治理、三清三拆、公共设施维护等重点内容，以干净整洁、美丽宜居为目标，建立完善农村人居环境长效管护机制，保护良田绿水青山。</t>
  </si>
  <si>
    <t>通过实施该项目，达到建立完善农村人居环境长效管护机制，保护良田绿水青山的目的。</t>
  </si>
  <si>
    <t>2025年度良田乡驻镇帮镇扶村工作队工作经费</t>
  </si>
  <si>
    <t>通过实施该项目，达到保障驻镇帮扶工作队日常经费、开展日常工作的目的。</t>
  </si>
  <si>
    <t>2025年度良田乡防止返贫动态监测和帮扶项目</t>
  </si>
  <si>
    <t>通过实施该项目，达到加强对脱贫人口、监测对象等跟踪帮扶，做到早发现，早干预、早帮扶，坚决守住不发生规模性返贫底线的目的。</t>
  </si>
  <si>
    <t>2025年度良田乡新型农业经营主体奖补项目</t>
  </si>
  <si>
    <t>通过实施该项目，达到提高辖区内经营主体发展积极性，激发内生动力，加快推动现代农业产业发展的目的。</t>
  </si>
  <si>
    <t>2025年度良田乡扶贫资产后续管护项目</t>
  </si>
  <si>
    <t>扶贫资产后续管护。</t>
  </si>
  <si>
    <t>通过实施该项目，达到保障扶贫资产正常运营的目的。</t>
  </si>
  <si>
    <t>2025年度良田乡中心村扶持壮大村集体经济项目（配套资金）</t>
  </si>
  <si>
    <t>新建一座95kwh光伏发电站，预计每年发电量12万度，预计每年增加村集体经济4.5万元。</t>
  </si>
  <si>
    <t>通过实施中心村2025年扶持壮大村集体经济项目，达到扶持壮大村集体目的。</t>
  </si>
  <si>
    <t>2025年度良田乡双水村扶持壮大村集体经济项目（配套资金）</t>
  </si>
  <si>
    <t>新建一座95kwh光伏发电站，预计每年发电量13万度，预计每年增加村集体经济4.5万元。</t>
  </si>
  <si>
    <t>通过实施双水村2025年扶持壮大村集体经济项目，达到扶持壮大村集体目的。</t>
  </si>
  <si>
    <t>河婆街道</t>
  </si>
  <si>
    <t>2025年河婆街道防返贫动态监测及帮扶项目</t>
  </si>
  <si>
    <t>不断完善易返贫致贫人口块速发现和响应机制，加强农村低收入人口监测。采取技能培训，以工代赈，生产奖补、劳务补助等方式，促进监测对象、脱贫户及农村低收入群体发展产业和就业增收。</t>
  </si>
  <si>
    <t>通过实施河婆街道防返贫动态监测及帮扶项目项目，完成对监测对象的培训、奖补、帮扶工作,达到持续巩固脱贫成果，坚守不发生规模性返贫底线的效果，受益群众满意度达到90%以上</t>
  </si>
  <si>
    <t>2025年河婆街道驻镇帮镇扶村工作队工作经费</t>
  </si>
  <si>
    <t>通过实施驻镇帮镇扶村工作经费项目，保障驻镇帮扶工作队日常经费，推进乡村振兴驻镇帮镇扶村工作，受益群众满意度达到90%以上</t>
  </si>
  <si>
    <t>2025年河婆街道扶持新型农业企业奖补项目</t>
  </si>
  <si>
    <t>通过实施河婆街道扶持新型农业主体奖补项目，完成对新增的新型农业主体开展奖补，达到提升乡村产业发展水平的效果，受益群众满意度达到90%以上。</t>
  </si>
  <si>
    <t>2025年河婆街道扶贫资产后续管护项目</t>
  </si>
  <si>
    <t>加强河婆街道扶贫资产后续管理，建立健全长效管护机制，确保扶贫资产在巩固拓展脱贫攻坚时期持续发挥帮扶效益。</t>
  </si>
  <si>
    <t>通过实施河婆街道扶贫资产后续管理经费项目，完成加强对辖区内扶贫资产的后续管理、风险评估等，建立健全扶贫资产长效管护机制，持续巩固脱贫攻坚成果水平，受益群众满意度达到90%以上。</t>
  </si>
  <si>
    <t>2025年河婆街道农村人居环境长效管护经费</t>
  </si>
  <si>
    <t>围绕村容整治、垃圾治理、污水治理、绿化美化、公共设施维护等重点内容，以干净整洁、美丽宜居为目标，建立完善农村人居环境长效管护机制，实现村庄环境长治久净。</t>
  </si>
  <si>
    <t>通过实施河婆街道农村人居环境长效管护经费项目，支持各村定期开展人居环境整治，建立完善农村人居环境长效管护机制，实现村庄环境长治久净。</t>
  </si>
  <si>
    <t>2025年河婆街道污水处理站运维项目</t>
  </si>
  <si>
    <t>对已建成的8座村级污水处理站点，总处理规模915吨/日（其中庙角村站点100吨/日；新四村木石坑、长秋坑、新建站点105吨/日；新四村富屋寨、水班头站点120吨/日；乡新村学新站点150吨/日；乡肚村农光、下径、祠堂坝站点100吨/日；乡肚村东升、吉庆楼站点60吨/日；东星村上楼、君田、东门站点160吨/日；东星村西门、汤埔站点120吨/日）终端处理系统的维护和电费，拟通过招采委托第三方专业公司运维管理</t>
  </si>
  <si>
    <t>通过实施河婆街道村级污水处理站运维项目，完成对村级污水处理站的修缮更新、日常维护等，保障污水处理设施正常运行，出水水质达到规定排放标准，发挥治污效益，受益群众满意度达到90%以上。</t>
  </si>
  <si>
    <t>2025年河婆街道农村生活垃圾转运站升级改造项目</t>
  </si>
  <si>
    <t>对街道范围内乡肚村、后埔村、庙垅村、三星村、新村社区5个村（社区）的垃圾转运站进行升级改造，安装垃圾压缩箱并建设相关配套设施。</t>
  </si>
  <si>
    <t>通过实施河婆街道农村生活垃圾转运站升级改造项目，对街道辖区内5个村（社区）的垃圾处理转运站进行改造升级，达到揭西县生活垃圾环保处的进场要求，提升人居环境，受益群众满意度达到90%以上</t>
  </si>
  <si>
    <t>新四村</t>
  </si>
  <si>
    <t>2025年河婆街道新四村新建寨河堤修复工程</t>
  </si>
  <si>
    <t>对新建寨河堤进行修缮，总长约80米，宽约6米，厚约12厘米。</t>
  </si>
  <si>
    <t>通过新建寨村河堤修复工程建设项目，保障村民日常出行安全的目标，改善新建寨人居环境。</t>
  </si>
  <si>
    <t>溪东村</t>
  </si>
  <si>
    <t>2025年揭西县河婆街道溪东村委（枫东自然村）新铺设供水管道工程</t>
  </si>
  <si>
    <t>本项目为揭西县河婆街道溪东村枫东自然村祠堂寨后地段村民建房配套给水项目，设计范围覆盖枫东自然村祠堂寨后地段村民建房的自来水管网,惠及约200多户人口，本项目不包括接水表。</t>
  </si>
  <si>
    <t>通过铺设自来水管改善基础设施，提高居民的用水保障和生活质量。</t>
  </si>
  <si>
    <t>溪角村</t>
  </si>
  <si>
    <t>2025年河婆街道溪角村雨污分流及配套项目工程（三期）</t>
  </si>
  <si>
    <t>本项目建设范围为溪角村，计划铺设污水管网2.5公里，雨水管网60米，配套恢复硬底化等配套设施。</t>
  </si>
  <si>
    <t>1.铺设污水官网约2700米、雨水管道290米
2.污水处理达标100%
3.受益群众满意度≥90%</t>
  </si>
  <si>
    <t>2025年河婆街道乡肚村、庙角村村庄规划调整必要性论证报告及规划编制项目</t>
  </si>
  <si>
    <t>规划范围为河婆街道乡肚村、庙角村村域范围。编制完成《揭西县河婆街道乡肚村村庄规划调整必要性论证报告》、《揭西县河婆街道乡肚村村庄规划（2024-2035年）》、《揭西县河婆街道庙角村村庄规划调整必要性论证报告》、《揭西县河婆街道庙角村村庄规划（2024-2035年）》。</t>
  </si>
  <si>
    <t>2025年河婆街道大同社区、建新社区、欣堂村、南新村、湖洋村、马头村综合文化服务中心提质增效</t>
  </si>
  <si>
    <t>为促进河婆街道基本公共文化服务标准化、均等化、数字化、社会化，保障广大群众基本公共文化服务权益，满足群众日益增长的文化需求，开展好理论宣讲、政策宣传、志愿服务等各项文明实践活动，对大同社区、建新社区、欣堂村、南新村、湖洋村、马头村综合性文化服务中心（新时代文明实践站）进行提质增效达标建设，上述6个村各支持6万元用于完善综合文化活动室、多功能培训室、未成年人活动室、图书阅览室、电子阅览室等，并补充达标所需的一系列文体器材设施设备。</t>
  </si>
  <si>
    <t>对河婆街道6个村居（大同社区、建新社区、欣堂村、南新村、湖洋村、马头村）综合性文化服务中心（新时代文明实践站）的文化活动室、多功能培训室、未成年人活动室、图书阅览室等功能室完成标准化建设，完善投影仪、图书架功能室设备配置，补充文体器材，用于开展理论宣讲、政策宣传、志愿服务、技能培训等文明实践活动，提升村居民文化素养，增强村居凝聚力。</t>
  </si>
  <si>
    <t>岭丰村</t>
  </si>
  <si>
    <t>2025年河婆街道岭丰村绿美红色乡村项目</t>
  </si>
  <si>
    <t>岭丰红色革命基地党建公园占地约600平方米，由党建文化宣传栏、景观小品、休闲活动基础设施、停车场地、休闲亭等组成。</t>
  </si>
  <si>
    <t>通过岭丰红色革命基地建设项目，向周边群众提供休闲活动场地，增加群众便利性，丰富群众日常生活需要及提高思想意识。</t>
  </si>
  <si>
    <t>客潭村</t>
  </si>
  <si>
    <t>2025年河婆街道客潭村广场硬底化及其配套排水、花池等工程</t>
  </si>
  <si>
    <t>村委面前活动广场水泥硬底化面积约1千平方米、铺设水沟约150米，绿化150米。</t>
  </si>
  <si>
    <t>通过客潭村内道路硬底化建设项目，提升村容村貌，保障村民日常出行安全，改善客潭村人居环境。</t>
  </si>
  <si>
    <t>湖洋村</t>
  </si>
  <si>
    <t>2025年河婆街道湖洋村道路硬底化工程</t>
  </si>
  <si>
    <t>对湖洋村内道路、巷道及水沟等进行全面硬底化，总长约500米、宽约4米、厚约18厘米。</t>
  </si>
  <si>
    <t>通过湖洋村村内道路硬底化建设项目，提升村容村貌，保障村民日常出行安全，改善湖洋村人居环境。</t>
  </si>
  <si>
    <t>乡肚村</t>
  </si>
  <si>
    <t>2025年河婆街道乡肚村道路硬底化工程</t>
  </si>
  <si>
    <t>对乡肚村金星楼，坝尾楼、坑背楼、上径、剃下寨、吉庆楼道路、主巷道进行硬化长度约1000米，宽3-9米，厚15~20厘米及排水等配套设施。</t>
  </si>
  <si>
    <t>通过乡肚村村内道路硬底化建设项目，提升村容村貌，保障村民日常出行安全，改善乡肚村人居环境。</t>
  </si>
  <si>
    <t>2025年河婆街道溪角村道路硬底化工程</t>
  </si>
  <si>
    <t>对溪角村村内道路、巷道等进行硬底化，总长约1000米，宽均3.5米，厚15~20厘米，及排水等配套设施。</t>
  </si>
  <si>
    <t>通过实施2025年河婆街道溪角村道路硬底化工程，提升村容村貌，保障村民日常出行安全的目标，改善和坑村人居环境。</t>
  </si>
  <si>
    <t>2025年河婆街道溪东村和坑村村道硬化和排水改造工程</t>
  </si>
  <si>
    <t>对和坑村村内道路、巷道等进行硬底化，总长约520米，宽3.8至10.5米，厚15厘米、配套排水设施等。</t>
  </si>
  <si>
    <t>通过和坑村村内道路硬底化排水改造建设项目，提升村容村貌，保障村民日常出行安全，改善和坑村人居环境。</t>
  </si>
  <si>
    <t>溪西村</t>
  </si>
  <si>
    <t>2025年河婆街道溪西埔尾村道路硬底化工程</t>
  </si>
  <si>
    <t>溪西埔尾村村内道路、巷道等进行硬底化，总长约700米，平均宽约5米，厚20厘米及排水等配套设施。</t>
  </si>
  <si>
    <t>通过溪西埔尾村村内道路硬底化建设项目，提升村容村貌，保障村民日常出行安全，改善埔尾村人居环境。</t>
  </si>
  <si>
    <t>新楼村</t>
  </si>
  <si>
    <t>2025年河婆街道新楼村道路硬底化工程</t>
  </si>
  <si>
    <t>对新楼村村内道路、巷道等进行硬底化，总长约260米，宽6米，厚20厘米及排水等配套设施。</t>
  </si>
  <si>
    <t>通过新楼村村内道路硬底化建设项目，提升村容村貌，保障村民日常出行安全，改善新楼村人居环境。</t>
  </si>
  <si>
    <t>下滩村</t>
  </si>
  <si>
    <t>2025年河婆街道下滩村老禾坪老寨塘及周边排水沟、路面、卫生死角整治工程</t>
  </si>
  <si>
    <t>排水沟渠长度200米，对现状排水渠沟底淤泥人工配合机械进行清淤，明渠埋设混凝土排水涵管改暗渠，混凝土排水涵管管面混凝土浇筑，增加道路宽度，老寨塘周边破损混凝土路面拆除并修复，修复长度约95米，宽度4米，对老寨塘清理整治，清理面积500平方米。</t>
  </si>
  <si>
    <t>通过下滩村老禾坪老寨塘及周边排水沟、路面、卫生死角整治工程建设项目，提升村容村貌，保障村民日常出行安全，改善下滩村人居环境。</t>
  </si>
  <si>
    <t>马头村</t>
  </si>
  <si>
    <t>2025年河婆街道马头村村道、巷道硬底化及配套工程</t>
  </si>
  <si>
    <t>本项目地点在马头村。①马头村新马桥至水泵站道路硬底化，总长135米，宽5米，厚20厘米；②马头村杏花村至庙角道路硬底化总长100米，宽5米，厚20厘米；③马头村水库防洪路，总长345米，宽4.5米，厚20厘米。</t>
  </si>
  <si>
    <t>通过实施2025年河婆街道马头村村道、巷道硬底化及配套工程建设项目，提升村容村貌，保障村民日常出行安全，改善马头村人居环境以及保障应急救灾道路通畅。</t>
  </si>
  <si>
    <t>2025年河婆街道马头村水沟改造建设项目</t>
  </si>
  <si>
    <t>①马跃小学旁水沟改造工程，铺设60涵管，总长约80米，宽1米；②马头村荷沟塘水沟改造及硬底化工程，三面光，总长约235米；</t>
  </si>
  <si>
    <t>通过2025年河婆街道马头村马跃小学旁水沟、荷沟塘水沟改造建设项目，提升村容村貌，保障村民和学生日常出行安全，改善马头村人居环境。</t>
  </si>
  <si>
    <t>东星村</t>
  </si>
  <si>
    <t>2025年河婆街道东星村村道巷道硬底化及配套工程</t>
  </si>
  <si>
    <t>东星村村道巷道水泥硬底化及配套工程约3100平方米，水沟铺设涵管约385米，西门河道安全护栏约160米。</t>
  </si>
  <si>
    <t>通过东星村村内道路硬底化建设项目，提升村容村貌，保障村民日常出行安全，改善东星村人居环境。</t>
  </si>
  <si>
    <t>2025年河婆街道溪东村光伏发电项目（配套资金）</t>
  </si>
  <si>
    <t>拟建设光伏电站一座，装机容量80kwp，预计每年增加村集体收入4万元。</t>
  </si>
  <si>
    <t>通过实施河婆街道溪东村光伏发电项目，建设光伏电站1个，增加村集体收入，达到提升乡村产业发展水平，受益群众满意度达到90%以上。</t>
  </si>
  <si>
    <t>西坑村</t>
  </si>
  <si>
    <t>2025年河婆街道西坑村光伏发电项目（配套资金）</t>
  </si>
  <si>
    <t>拟建设光伏电站一座，装机容量约80kwp，预计每年增加村集体收入4万元。</t>
  </si>
  <si>
    <t>通过实施河婆街道西坑村光伏发电项目，建设光伏电站1个，增加村集体收入，达到提升乡村产业发展水平，受益群众满意度达到90%以上。</t>
  </si>
  <si>
    <t>新建村</t>
  </si>
  <si>
    <t>2025年河婆街道新建村光伏发电项目（配套资金）</t>
  </si>
  <si>
    <t>通过实施河婆街道新建村光伏发电项目，建设光伏电站1个，增加村集体收入，达到提升乡村产业发展水平，受益群众满意度达到90%以上。</t>
  </si>
  <si>
    <t>南新村</t>
  </si>
  <si>
    <t>2025年河婆街道南新村黄泥塘前后池塘整治工程</t>
  </si>
  <si>
    <t>对南新村黄泥村前后池塘前后道路进行硬底化，总面积约1000㎡，厚20厘米，池塘边安装安全护栏150米。</t>
  </si>
  <si>
    <t>通过南新村黄泥塘前后池塘整治项目，提升村容村貌，保障村民日常出行安全，改善南新村人居环境。</t>
  </si>
  <si>
    <t>庙垅村</t>
  </si>
  <si>
    <t>2025年河婆街道庙垅村三线整治工程</t>
  </si>
  <si>
    <t>对庙垅村主干道及村内各巷道的杂乱线路进行统一规划，统一整治，该下地的下地，该规整的规整。</t>
  </si>
  <si>
    <t>通过三线整治，规范化整村所有的线路，提升村容村貌。</t>
  </si>
  <si>
    <t>坪上镇</t>
  </si>
  <si>
    <t>2025年度坪上镇防返贫动态监测及帮扶项目</t>
  </si>
  <si>
    <t>坪上镇人民政府</t>
  </si>
  <si>
    <t>通过实施2025年度坪上镇防返贫动态监测及帮扶项目，严格落实“四不摘”工作要求，加强对脱贫人口、监测对象和低收入人群的跟踪帮扶，做到早发现、早干预、早帮扶，达到不发生规模性返贫的工作成效。</t>
  </si>
  <si>
    <t>2025年度坪上镇扶贫资产后续管护项目</t>
  </si>
  <si>
    <t>全镇的经营性扶贫资产开展日常巡查、管护和项目评估，对全镇公益性扶贫资产进行日常管理和维护。</t>
  </si>
  <si>
    <t>通过实施2025年度坪上镇扶贫资产后续管护经费项目，达到保障扶贫资产项目正常运营的工作成效。</t>
  </si>
  <si>
    <t>2025年度坪上镇驻镇帮镇扶村工作队工作经费</t>
  </si>
  <si>
    <t>通过实施2025年度坪上镇驻镇帮镇扶村工作队工作经费项目，达到保障驻镇帮扶工作队日常经费的目的。</t>
  </si>
  <si>
    <t>2025年度坪上镇圩镇人居环境管护经费项目</t>
  </si>
  <si>
    <t>圩镇公共场所、小公园、镇通村主干道的绿化卫生管护费用；镇通村主干道路灯维护费用；通过以工代赈、以奖代补、设置公益性岗位等形式，吸纳监测对象、脱贫户及农村低收入群体就业，提高家庭经济收入。</t>
  </si>
  <si>
    <t>通过实施2025年度坪上镇圩镇人居环境管护经费项目，落实圩镇公共场所、小公园、镇通村主干道的绿化卫生管护费用和镇通村主干道路灯维护费用，达到加强圩镇人居环境管护，维护美丽宜居乡村环境，提升群众生活幸福指数的工作成效。</t>
  </si>
  <si>
    <t>2025年度坪上镇小型污水处理设施运维项目</t>
  </si>
  <si>
    <t>对已建成的8座污水处理站点，总处理规模760吨/日（其中成全村污水处理站75吨/日、上仓村污水处理站45吨/日、南联村九斗污水处理站55吨/日、南联村坑下新寮污水处理站120吨/日、南联村下马石污水处理站60吨/日、南联村龙子污水处理站120吨/日、南联村下坑污水处理站75吨/日、尖田村污水处理站210吨/日），拟通过招采委托第三方专业公司运维管理</t>
  </si>
  <si>
    <t>通过实施2025年度坪上镇污水处理设施运维项目，通过招采委托第三方专业公司对全镇的污水处理站进行运维管理，达到提高污水治理水平，改善乡村人居环境的工作成效。</t>
  </si>
  <si>
    <t>2025年度坪上镇农产品质量安全检测项目</t>
  </si>
  <si>
    <t>购买农产品样品、检测药品、试剂及器材等，完成每年4800份农产品的检测任务，确保“农产品质量安全县”荣誉称号。</t>
  </si>
  <si>
    <t>通过实施2025年坪上镇农产品质量安全检测材料采购项目，完成每年4800份农产品的检测任务，确保“农产品质量安全县”荣誉称号。</t>
  </si>
  <si>
    <t>2025年度坪上镇扶持新型农业企业奖补项目</t>
  </si>
  <si>
    <t>通过实施2025年度坪上镇扶持新型农业企业奖补项目，对创建农业品牌和认证的经营主体进行奖补，鼓励经营主体发展壮大，推动农业产业发展。</t>
  </si>
  <si>
    <t>成全村</t>
  </si>
  <si>
    <t>揭西县坪上镇成全村建设光伏长廊发电项目（配套资金）</t>
  </si>
  <si>
    <t>利用成全村机耕路，建设光伏长廊，全长约100米，宽度4米，装机容量约90千瓦。</t>
  </si>
  <si>
    <t>通过实施揭西县坪上镇成全村建设光伏长廊发电项目，利用机耕路上部空间铺设光伏发电设备，售电产生经济效益，增加村集体经济收入。</t>
  </si>
  <si>
    <t>石峡村</t>
  </si>
  <si>
    <t>揭西县坪上镇石峡村投资揭西县丰农蔬菜种植专业合作社项目（配套资金）</t>
  </si>
  <si>
    <t>石峡村投资揭西县丰农蔬菜种植专业合作社，投入50万元到揭西县丰农蔬菜种植专业合作社促进生产和增收，确保石峡村投入的资金保值增值。</t>
  </si>
  <si>
    <t>通过实施揭西县坪上镇石峡村投资揭西县丰农蔬菜种植专业合作社项目，投入50万元到揭西县丰农蔬菜种植专业合作社，推动农业产业发展，每年为村集体增加年收入3万元的工作成效。</t>
  </si>
  <si>
    <t>揭阳市揭西县甘薯种苗脱毒中心项目</t>
  </si>
  <si>
    <t>建设400平米脱毒试管苗生产工厂，建设400平米脱毒穴盘苗生产温室大棚、含苗床等设备，建设20亩繁育网棚，建设脱毒种苗繁育基地400亩，并且构建20平方米病毒检测实验室。</t>
  </si>
  <si>
    <t>通过实施揭阳市揭西县甘薯种苗脱毒中心项目，帮助企业和种植农户提升甘薯种苗品质，摆脱种苗外购感染病毒风险，避免严重经济损失，并且可实现年生产脱毒试管苗15万株以上，生产穴盘苗30万株以上，单季生产网棚苗150万株以上，生产脱毒种苗2400万株以上，产值360万元，可辐射16000亩以上繁苗基地的用种需求。</t>
  </si>
  <si>
    <t>项目总金额450万元，另有专项资金300万元。</t>
  </si>
  <si>
    <t>坪上村</t>
  </si>
  <si>
    <t>揭西县坪上镇坪上村通用厂房建设项目</t>
  </si>
  <si>
    <t>利用坪上镇坪上村坡下的公共用地建设通用厂房，以坪上镇强镇富村公司为运营主体，对接优质企业开展经营，建设厂房约900平方米，配套完善排水、电力等基础设施。</t>
  </si>
  <si>
    <t>通过实施揭西县坪上镇坪上村通用厂房建设项目，建设通用厂房，引进优质企业经营，提供就业岗位，提高村集体和村民经济收入，提高镇域经济发展。</t>
  </si>
  <si>
    <t>连城村</t>
  </si>
  <si>
    <t>揭西县坪上镇连城村农产品加工通用厂房项目</t>
  </si>
  <si>
    <t>利用村集体工业用地建设通用厂房，以坪上镇强镇富村公司为运营主体，对接青梅等农产品深加工企业，打造坪上镇农产品加工基地，项目占地约10亩，建设厂房约5000平方米，配套完善排水、电力、道路等基础设施。</t>
  </si>
  <si>
    <t>通过实施揭西县坪上镇连城村农产品加工通用厂房项目，建设通用厂房，引进优质企业经营，提高农产品附加值，提供就业岗位，提高村集体和村民经济收入，提高镇域经济发展。</t>
  </si>
  <si>
    <t>揭西县坪上镇坪上村镇政府后停车场光伏发电项目</t>
  </si>
  <si>
    <t>利用坪上镇坪上村镇政府后面的公用停车场雨棚棚顶安装光伏发电板，建设面积约1000平方米，预计装机容量209KW。</t>
  </si>
  <si>
    <t>通过实施揭西县坪上镇坪上村镇政府后停车场光伏发电项目，铺设光伏发电设备，售电产生经济效益，增加村集体经济收入。</t>
  </si>
  <si>
    <t>项目总金额95万元，另有自筹资金35万元。</t>
  </si>
  <si>
    <t>潭角村</t>
  </si>
  <si>
    <t>揭西县坪上镇潭角村农房微改造项目</t>
  </si>
  <si>
    <t>对潭角村的存量农房进行微改造，对外墙面批灰刷漆工艺9300平方米，沙灰粗底墙体2600平方米。</t>
  </si>
  <si>
    <t>通过实施揭西县坪上镇潭角村农房微改造项目，对潭角村存量农房的外墙进行批灰刷漆等改造，统一潭角村农房风格，改善村容村貌。</t>
  </si>
  <si>
    <t>南联村、尖田村</t>
  </si>
  <si>
    <t>揭西县河婆高速出口连接线至两南桥左岸绿化提升项目</t>
  </si>
  <si>
    <t>对河婆高速出口连接线至两南桥左岸道路两边进行绿化提升，对绿化树、灌木进行补种，绿化草坪，完善路边排水设施。</t>
  </si>
  <si>
    <t>通过实施揭西县河婆高速出口连接线至两南桥左岸绿化提升项目，对道路两侧进行绿化提升，提高村庄绿化水平，改善村容村貌。</t>
  </si>
  <si>
    <t>四新村</t>
  </si>
  <si>
    <t>揭西县坪上镇四新村党群服务中心改造工程</t>
  </si>
  <si>
    <t>对四新村党群服务中心进行修缮，并加建一层约120平方米，混凝土结构，并对服务大厅进行改造升级。</t>
  </si>
  <si>
    <t>通过实施揭西县坪上镇四新村党群服务中心改造工程，对四新村党群服务中心改造，完善五室一厅办公配置，提升便民服务能力。</t>
  </si>
  <si>
    <t>新榕村</t>
  </si>
  <si>
    <t>揭西县坪上镇新榕村、成全村、湖光村党群服务中心改造工程</t>
  </si>
  <si>
    <t>1.将位于新榕村文化中心二楼的党群服务中心迁到对面一楼康园活动中心的位置，并配套完善有关设备；将康园活动中心迁到新榕村戏台，并配套完善有关设备；
2.将成全村党群服务中心迁到一楼，并配套完善有关设备；
3.对湖光村党群服务中心进行提升改造。</t>
  </si>
  <si>
    <t>通过实施揭西县坪上镇新榕村、成全村、湖光村党群服务中心改造工程，将新榕村、成全村党群服务中心迁到一楼并进行改造，对湖光党群服务中心进行改造，完善五室一厅办公配置，提升便民服务能力。</t>
  </si>
  <si>
    <t>上仓村</t>
  </si>
  <si>
    <t>揭西县Y526线坪上曲仓桥危旧桥梁改造工程</t>
  </si>
  <si>
    <t>Y526线坪上曲仓桥东接上仓、湖光，西连成全、新榕等村,桥梁全长69.46米，宽8.5米。采用双向单车道，三级公路，设计速度30公里每小时。其中：新建桥梁采用四孔一联结构,上部结构采用4x16m预应力钢筋砼(后张)简支空心板；下部构造采用柱式墩、埋置式桥台,钻孔灌注桩基础。桥面断面：净7.5米（行车道）+2×0.5米（防撞护栏）=8.5米。</t>
  </si>
  <si>
    <t>通过实施揭西县Y526线坪上曲仓桥危旧桥梁改造工程，对危桥曲仓桥进行重建，改善行车条件，保障村民群众的生命财产安全。</t>
  </si>
  <si>
    <t>项目总金额360万元，另有专项资金240万元。</t>
  </si>
  <si>
    <t>揭西县坪上镇潭角村硿下产业路建设项目</t>
  </si>
  <si>
    <t>对潭角村硿下产业路进行硬底化改造，道路全长约500米，宽6米，配套建设500平方米会车平台，建设路基和挡土墙约1200平方米。</t>
  </si>
  <si>
    <t>通过实施揭西县坪上镇潭角村硿下产业路建设项目，对硿下产业路硬底化改造，改善行车条件，消除道路安全隐患，方便村民开展农业生产，推动潭角村农文旅产业发展。</t>
  </si>
  <si>
    <t>员东村</t>
  </si>
  <si>
    <t>揭西县坪上镇员东村溪口路建设及配套建设项目</t>
  </si>
  <si>
    <r>
      <rPr>
        <sz val="20"/>
        <rFont val="仿宋"/>
        <charset val="134"/>
      </rPr>
      <t>①路面总长度210米，新建砖砌路基挡土墙高度1m，两边合计长度420m；②素土回填路基约200m</t>
    </r>
    <r>
      <rPr>
        <sz val="20"/>
        <rFont val="宋体"/>
        <charset val="134"/>
      </rPr>
      <t>³</t>
    </r>
    <r>
      <rPr>
        <sz val="20"/>
        <rFont val="仿宋"/>
        <charset val="134"/>
      </rPr>
      <t>厚；③新建0.5m*0.5m两面光混凝土水沟两边合计长度420m；④路面硬化20cm厚约1000㎡；⑤安装6m高太阳能路灯9套；⑥安装600水涵8m及修复污水井2座；⑦含前期费用。</t>
    </r>
  </si>
  <si>
    <t>通过实施揭西县坪上镇员东村溪口路建设及配套建设项目，方便村民群众通行和开展农业生产，改善村容村貌，推动现代农业产业发展。</t>
  </si>
  <si>
    <t>四和村</t>
  </si>
  <si>
    <t>揭西县坪上镇四和村黄连湖新寨路硬底化工程</t>
  </si>
  <si>
    <t>对黄连湖新寨路进行硬底化，全段长度约220米，均宽5米。新建路基20米长，修复路基23米长，回填土50厘米高。</t>
  </si>
  <si>
    <t>通过实施揭西县坪上镇四和村黄连湖新寨路硬底化工程，完善黄连湖新寨基础设施建设，方便村民出行，改善村容村貌。</t>
  </si>
  <si>
    <t>湖光村</t>
  </si>
  <si>
    <t>揭西县坪上镇湖光村委龙西村剩余巷道硬底化和中心塘周边硬底化、绿化美化项目</t>
  </si>
  <si>
    <t>对湖光村委龙西村村内剩余巷道进行硬底化，全长约110米，15厘米厚，并新建挡土墙110米；对龙西村中心塘周边地坪进行硬底化约520平方米，厚15厘米，并建设花池等绿化美化设施。</t>
  </si>
  <si>
    <t>通过实施揭西县坪上镇湖光村委龙西村剩余巷道硬底化和中心塘周边硬底化、绿化美化项目，补齐龙西村基础设施短板，改善村庄人居环境，保障村民生命财产安全。</t>
  </si>
  <si>
    <t>揭西县坪上镇上仓村通龙潭镇道路路基建设项目</t>
  </si>
  <si>
    <t>对上仓村通龙潭镇道路路基进行建设，全长1100米，宽6米，并建设长约10米的挡土墙，加装安全设施。</t>
  </si>
  <si>
    <t>通过实施揭西县坪上镇上仓村通龙潭镇道路路基建设项目，完善道路基础设施，方便周边村民通行。</t>
  </si>
  <si>
    <t>员西村</t>
  </si>
  <si>
    <t>揭西县坪上镇员西村宫下、下水笼、老屋巷道硬底化项目</t>
  </si>
  <si>
    <t>对员西村内宫下、水笼、老屋巷道进行硬底化，硬化面积共约1300平方米，厚10厘米。</t>
  </si>
  <si>
    <t>通过实施揭西县坪上镇员西村宫下、下水笼、老屋巷道硬底化项目，完善员西村基础设施建设，方便村民出行，改善村容村貌。</t>
  </si>
  <si>
    <t>龙潭镇</t>
  </si>
  <si>
    <t>2025年龙潭镇驻镇帮镇扶村工作队工作经费</t>
  </si>
  <si>
    <t>龙潭镇人民政府</t>
  </si>
  <si>
    <t>用于保障驻镇帮镇扶村工作队日常经费。</t>
  </si>
  <si>
    <t>2025年龙潭镇扶持新型农业企业奖补项目</t>
  </si>
  <si>
    <t>提高辖区内经营主体发展积极性，激发内生动力，加快推动现代农业产业发展。</t>
  </si>
  <si>
    <t>2025年龙潭镇防止返贫动态监测和帮扶项目</t>
  </si>
  <si>
    <t>加强对脱贫人口和监测对象跟踪帮扶，做到早发现，早干预、早帮扶，坚决守住不发生规模性返贫底线。</t>
  </si>
  <si>
    <t>2025年龙潭镇扶贫资产后续管护项目</t>
  </si>
  <si>
    <t>加强龙潭镇和村扶贫资产后续管护运营的日常监管，用于发展壮大经营性扶贫项目资产、公益性资产的管护经费等。</t>
  </si>
  <si>
    <t>通过加强龙潭镇和村扶贫资产后续管护运营的日常监管，保障扶贫资产项目正常运营。</t>
  </si>
  <si>
    <t>2025年度龙潭镇农产品质量安全检测项目</t>
  </si>
  <si>
    <t>开展农产品质量安全检测，采购试剂及样本材料并与第三方机构完成抽样及检测任务。</t>
  </si>
  <si>
    <t>通过实施农产品质量安全检测项目，达到保障消费者的健康和权益目的。</t>
  </si>
  <si>
    <t>2025年揭西县龙潭二级水电站增效改造工程</t>
  </si>
  <si>
    <t>更换高效率水轮机2台、发电机1台，为2x500kW；更换控制屏、调速器、计算机监控系统等控制设备，提高电站自动化管理水平及安全运行水平；更换变压器，改造10kV输电线路；按小水电站安全生产标准化的标准，对电站厂房、管理房、厂区进行维修加固。</t>
  </si>
  <si>
    <t>一是切实提升发电效益，预计可以为龙潭镇每年增加收入约50万元，切实缓解地方财力薄弱问题，为下一步富民强村公司发展夯实基础。二是通过电站的改造升级和渠道清理，更加高效利用龙潭水库水资源，优化区域水资统筹调度，保障区域内9724亩农田提供灌溉用水，提升农业经营主体及群众生产效益，助推生态农业产业体系建设。</t>
  </si>
  <si>
    <t>2025年龙潭镇卫生院医疗综合服务能力提升项目</t>
  </si>
  <si>
    <t>对住院综合楼进行提升，安装医用电梯、消防喷淋系统、防盗窗、防盗网，病房全楼房屋安装吊顶，底板贴砖，刷墙、配置空气消毒器等</t>
  </si>
  <si>
    <t>住院综合楼升级改造，使我院在提升医疗服务质量、优化患者就医体验方面。</t>
  </si>
  <si>
    <t>2025年龙潭镇龙溪学校运动场升级改造综合提升建设项目</t>
  </si>
  <si>
    <t>对校内运动场进行升级改造，建设塑胶跑道，完善排水系统，配套相关设施等约250米共1000平方米</t>
  </si>
  <si>
    <t>通过运动场维修改造，进一步完善办学条件，提升龙溪学校办学水平，促进办好人民满意的教育</t>
  </si>
  <si>
    <t>井田村</t>
  </si>
  <si>
    <t>龙潭镇井田村2025年扶持壮大村集体经济项目（配套资金）</t>
  </si>
  <si>
    <t>井田村民委员会</t>
  </si>
  <si>
    <t>在井田村井田村文化活动中心处修建光伏发电约500平方。</t>
  </si>
  <si>
    <t>通过建设光伏发电项目，壮大井田村集体经济收入，群众满意度≥90%。</t>
  </si>
  <si>
    <t>龙跃村</t>
  </si>
  <si>
    <t>龙潭镇龙跃村2025年扶持壮大村集体经济项目（配套资金）</t>
  </si>
  <si>
    <t>龙跃村民委员会</t>
  </si>
  <si>
    <t>建设商铺</t>
  </si>
  <si>
    <t>通过建设商铺，壮大龙跃村集体经济收入，群众满意度≥90%。</t>
  </si>
  <si>
    <t>揭阳市揭西县龙潭镇乡镇建设规划（2024-2026年）</t>
  </si>
  <si>
    <t>按照上级要求，完成揭阳市揭西县龙潭镇乡镇建设规划（2024-2026年）</t>
  </si>
  <si>
    <t>通过科学编制乡镇建设规划，可系统优化空间布局与资源配置，显著提升基础设施水平，完善交通、水利、能源等网络体系。规划将引导特色产业集聚发展，推动现代农业、文旅融合等新业态，增强经济活力。同时强化生态保护与修复，建设绿色宜居乡村，改善人居环境质量。规划还将统筹教育、医疗、养老等公共服务设施均衡布局，缩小城乡差距。注重历史文化保护与传承，塑造特色风貌。最终实现生产空间集约高效、生活空间舒适宜居、生态空间山清水秀，全面激发乡村振兴内生动力，促进城乡融合与可持续发展。</t>
  </si>
  <si>
    <t>双龙村</t>
  </si>
  <si>
    <t>2025年龙潭镇双龙村龙富路排水渠修缮项目</t>
  </si>
  <si>
    <t>双龙村民委员会</t>
  </si>
  <si>
    <t>在双龙村龙富路对原有排水渠进行修缮，长度约400米。</t>
  </si>
  <si>
    <t>通过对双龙村龙富路排水渠修缮，让雨水正常排放，保证行人出行安全。</t>
  </si>
  <si>
    <t>2025年龙潭镇人居环境长效管护项目</t>
  </si>
  <si>
    <t>完善基础设施，经费保障，建立健全全镇范围及“百千万”典型村环境和保洁长效管护机制。</t>
  </si>
  <si>
    <t>建立龙潭镇圩镇、村（居）人居环境长效管护机制。</t>
  </si>
  <si>
    <t>汤坝村</t>
  </si>
  <si>
    <t>2025年龙潭镇汤坝村光伏发电建设项目</t>
  </si>
  <si>
    <t>汤坝村民委员会</t>
  </si>
  <si>
    <t>在汤坝村汤坝桥旁大坪约320平方地建设光伏发电项目。</t>
  </si>
  <si>
    <t>通过建设光伏发电项目，壮大汤坝村集体经济收入，群众满意度≥90%。</t>
  </si>
  <si>
    <t>2025年龙潭镇污水处理设施运维项目</t>
  </si>
  <si>
    <t>对全镇已建成的5座污水处理站，总处理规模360吨/日，拟通过招采委托第三方专业运维管理；对全镇人工湿地、污水管网等污水处理设施日常管理运维。</t>
  </si>
  <si>
    <t>通过运维管理，保障污水处理站正常运转，及时监管，有效处理污水，污水达标排放，发挥治污效益。有效改善农村生活污水处理情况，污水处理设施正常运行，生活污水处理正常达标排放，提高农村生态环境质量。</t>
  </si>
  <si>
    <t>菜仔园村</t>
  </si>
  <si>
    <t>2025年揭西县龙潭镇菜仔园村污水处理终端设施建设项目</t>
  </si>
  <si>
    <t>菜仔园村民委员会</t>
  </si>
  <si>
    <t>在菜仔园村坪山新建1座规模100立方米的多级厌氧池设施，对坪山农村生活污水进行有效处理。</t>
  </si>
  <si>
    <t>通过建设该项目，可有效改善环境，农村生活污水得到有效处理。为农村人居环境整治助力，营造可持续发展的生态格局。</t>
  </si>
  <si>
    <t>泉水塘村</t>
  </si>
  <si>
    <t>2025年龙潭镇泉水塘村光伏发电建设项目</t>
  </si>
  <si>
    <t>泉水塘村民委员会</t>
  </si>
  <si>
    <t>在泉水塘村老寨中老禾坪处修建光伏发电约320平方。</t>
  </si>
  <si>
    <t>通过建设光伏发电项目，壮大泉水塘村集体经济收入。</t>
  </si>
  <si>
    <t>绿美揭西生态建设龙潭镇2025年提升项目</t>
  </si>
  <si>
    <t>打造龙潭镇绿美生态示范村富光村、高田村，绿美古树乡村双龙村，绿美红色乡村井下村，开展乡村绿化美化工作，打造绿美建设宣传氛围、建设红色文化主题活动场所、种植灌木、乔木，配套建设绿地等。</t>
  </si>
  <si>
    <t>通过打造一批绿美乡村示范村，引领带动乡村绿化覆盖率，树种结构明显优化，有绿、有花、有果，乡村绿化美化水平全面提升。</t>
  </si>
  <si>
    <t>2025年龙潭镇龙潭大道砂土路口硬底化连接工程</t>
  </si>
  <si>
    <t>对龙潭大道6个砂土路口，每个路口浇注混凝土，厚度12厘米，长度、宽度按原有路面因地制宜铺设，内容包括清表、破拆、铺设垫层、混凝土浇筑等。</t>
  </si>
  <si>
    <t>通过实施清表、破拆、垫层铺设及混凝土浇筑，提升路口承载力，保障车辆行人安全顺畅通行，增强道路耐久性，提升道路形象。</t>
  </si>
  <si>
    <t>富光村</t>
  </si>
  <si>
    <t>2025年龙潭镇龙潭河富光村普狼角段河堤改造工程</t>
  </si>
  <si>
    <t>富光村民委员会</t>
  </si>
  <si>
    <t>富光村普狼角段河堤浇注混凝土防护墙和堤面硬底化190米。防护墙长约190米，宽约0.5米，高约4.5米（包基础），堤面硬底化约190米，宽约3.5米，厚约0.18米。</t>
  </si>
  <si>
    <t>通过实施河堤混凝土防护墙浇注及堤面硬底化，达到提升防洪能力、保障沿岸安全、改善堤面通行条件的效果。</t>
  </si>
  <si>
    <t>2025年龙潭镇龙跃村龙文学校运动场改造项目</t>
  </si>
  <si>
    <t>对龙文学校5人制足球场铺设维修约500㎡人造草皮，并配套相关设施。</t>
  </si>
  <si>
    <t>通过运动场改造不断完善办学条件，进一步提升龙文学校的办学水平，促进办好人民满意的教育。</t>
  </si>
  <si>
    <t>2025年揭西县龙潭镇曲大线路面改造工程</t>
  </si>
  <si>
    <t>路面扩宽、排水设施、安防、原有路面病害处理等。起点（K0+700）位于大寨村附近，路线总体自南向北走向，下穿汕湛高速，终点K1+380止于南坷排附近，路线全长0.680公里。</t>
  </si>
  <si>
    <t>通过对曲大线路面改造，可减少路面扬尘、防止积水内涝，消除安全隐患，方便村民出行</t>
  </si>
  <si>
    <t>2025年揭西县龙潭镇中心线改造工程</t>
  </si>
  <si>
    <t>对路面扩宽、排水设施、安防、植树绿化等。起点（K1 +000）与大埔江附近一条乡道相交，路线总体自南向东北走向，终点 K1 +700 止于老蟹垠附近，路线全长 0.700 公里。</t>
  </si>
  <si>
    <t>通过对中心线改造，可减少路面扬尘、防止积水内涝，消除安全隐患，方便村民出行</t>
  </si>
  <si>
    <t>陂尾村</t>
  </si>
  <si>
    <t>2025年龙潭镇卫生院至竹园坝河堤路人居环境整治提升项目</t>
  </si>
  <si>
    <t>陂尾村民委员会</t>
  </si>
  <si>
    <t>对龙潭镇卫生院至竹园坝河堤路约800米开展人居环境整治提升工作，包括道路硬底化、绿化美化等工作。</t>
  </si>
  <si>
    <t>通过实施该项目，延长龙潭河碧道长度，可提升镇区整体环境品质。</t>
  </si>
  <si>
    <t>2025年龙潭镇农村垃圾收集点升级改造项目</t>
  </si>
  <si>
    <t>对龙潭镇所有村级垃圾收集点内地面进行平整改造，完善排水系统，配备各项辅助设施。</t>
  </si>
  <si>
    <t>通过对农村垃圾收集点升级改造，让垃圾转运车辆能够全密闭运输，防止洒落和污水滴漏操作要求</t>
  </si>
  <si>
    <t>关山村</t>
  </si>
  <si>
    <t>2025年揭西县龙潭镇关山村河道堤坝水毁修复工程</t>
  </si>
  <si>
    <t>关山村民委员会</t>
  </si>
  <si>
    <t>对龙潭镇龙潭河关山村堤坝进行修复，长度约300米。</t>
  </si>
  <si>
    <t>通过修复并加固堤坝，提升防洪能力、改善生态环境、保障村民生命财产安全。</t>
  </si>
  <si>
    <t>井下村</t>
  </si>
  <si>
    <t>2025年龙潭镇下角坝路口至双龙路口段人居环境整治提升项目</t>
  </si>
  <si>
    <t>井下村民委员会</t>
  </si>
  <si>
    <t>对龙潭镇井下下角坝路口至双龙路口段200米开展人居环境整治提升，包括道路硬底化、绿化美化等工作。</t>
  </si>
  <si>
    <t>通过实施该项目，延长龙潭大道人行道路长度，可提升镇区整体环境品质。</t>
  </si>
  <si>
    <t>南山镇</t>
  </si>
  <si>
    <t>罗京水村</t>
  </si>
  <si>
    <t>2025年南山镇扶持罗京水村壮大村集体经济试点项目</t>
  </si>
  <si>
    <t>对罗京水村实施壮大扶持村集体经济项目，投资广东望天湖现代农业科技有限公司，计划投资20万元，项目年收益率5%，投资方不参与企业经营，不承担经营风险，只参与投资分红，进一步提高村集体经济收入。</t>
  </si>
  <si>
    <t>提升乡村产业发展水平，壮大罗京水村集体经济收入。</t>
  </si>
  <si>
    <t>洋梅坪村</t>
  </si>
  <si>
    <t>2025年南山镇扶持洋梅坪村壮大村集体经济试点项目（配套资金）</t>
  </si>
  <si>
    <t>对洋梅坪村实施壮大扶持村集体经济项目，投资广东望天湖现代农业科技有限公司，计划投资20万元，项目年收益率5%，投资方不参与企业经营，不承担经营风险，只参与投资分红，进一步提高村集体经济收入。</t>
  </si>
  <si>
    <t>提升乡村产业发展水平，壮大洋梅坪村集体经济收入。</t>
  </si>
  <si>
    <t>2025年南山镇驻镇帮镇扶村工作队经费</t>
  </si>
  <si>
    <t>主要用于开展日常办公、学习培训、走访调研、会议、交通、宣传、整理驻镇帮镇扶村项目及其他项目资料档案等方面支出。</t>
  </si>
  <si>
    <t>提升脱贫攻坚成果，用于保障驻镇帮镇扶村工作队工作开展。</t>
  </si>
  <si>
    <t>2025年南山镇扶贫资产后续管护项目</t>
  </si>
  <si>
    <t>加强南山镇扶贫资产后续管护运营的日常监管，用于扶贫资产的管护经费等。</t>
  </si>
  <si>
    <t>增强扶贫资产后续管护。</t>
  </si>
  <si>
    <t>2025年南山镇新型农业经营主体奖补项目</t>
  </si>
  <si>
    <t>提升乡村产业发展水平，提高辖区内经营主体发展积极性，激发内生动力，加快推动现代农业产业发展。</t>
  </si>
  <si>
    <t>2025年南山镇人居环境长效管护工作经费</t>
  </si>
  <si>
    <t>用于建立镇村环境卫生长效保洁机制和卫生镇创建工作，项目采用设置公益性岗位、以工代赈、以奖代补等形式实施。</t>
  </si>
  <si>
    <t>提升镇村公共服务能力水平，建立南山镇圩镇、村(居) 人居环境长效管护机制。</t>
  </si>
  <si>
    <t>2025年南山镇防返贫动态监测及帮扶资金</t>
  </si>
  <si>
    <t>不断完善防止返贫工作机制，加强农村低收入人口监测。严格落实“四不摘”工作要求，加强对脱贫人口和监测对象跟踪帮扶，采取技能培训、以工代赈、生产奖补、劳务补助等方式，促进监测对象、脱贫户、农村低收入群体等发展产业和就业增收。</t>
  </si>
  <si>
    <t>提升脱贫攻坚成果，加强对脱贫人口和监测对象跟踪帮扶，做到早发现，早干预、早帮扶，坚决守住不发生规模性返贫底线。</t>
  </si>
  <si>
    <t>2025年南山镇农产品质量安全检测项目</t>
  </si>
  <si>
    <t>开展农产品质量安全检测等。</t>
  </si>
  <si>
    <t>提升镇域公共服务能力水平，保障农产品质量安全。</t>
  </si>
  <si>
    <t>揭阳市揭西县南山镇乡镇建设规划</t>
  </si>
  <si>
    <t>编制我镇乡镇建设规划。</t>
  </si>
  <si>
    <t>保障乡村振兴合理空间需求，切实提升村庄规划实用性、系统性、节约集约水平，提升乡村风貌，提高规划的管控水平。</t>
  </si>
  <si>
    <t>揭西县南山镇政府周边片区控制性详细规划</t>
  </si>
  <si>
    <t>编制揭西县南山镇政府周边片区控制性详细规划。</t>
  </si>
  <si>
    <t>保障乡村振兴合理空间需求，切实镇政府周边片区规划实用性、系统性、节约集约水平，提升乡村风貌，提高规划的管控水平。</t>
  </si>
  <si>
    <t>新联村</t>
  </si>
  <si>
    <t>揭西县X832线（龙关-南长）新联村出口至新联段改造工程路基以及配套设施建设项目</t>
  </si>
  <si>
    <t>揭西县X832线（龙关-南长）新联村出口至新联段线路两旁的路肩清理及管线调整，道路两旁的给水管、通讯线路、路灯等管线的迁移，两旁菜地、果树占用路肩整治等。</t>
  </si>
  <si>
    <t>通过提升、改善新联村周边人居环境，提高群众获得感、幸福感。</t>
  </si>
  <si>
    <t>石结到村</t>
  </si>
  <si>
    <t>揭西县南山镇石结到村下石线(下三派-石结到)改造工程以及配套设施建设项目</t>
  </si>
  <si>
    <t>揭西县石结到村下石线(下三派-石结到)两旁的路肩清理及管线调整，道路两旁的给水管、通讯线路、路灯等管线的迁移，两旁菜地、果树占用路肩整治等。</t>
  </si>
  <si>
    <t>通过提升、改善石结到村周边人居环境，提高群众获得感、幸福感。</t>
  </si>
  <si>
    <t>火炬村</t>
  </si>
  <si>
    <t>揭西县南山镇南火线(Y522线)火炬村至天宝堂段改造工程以及配套设施建设项目</t>
  </si>
  <si>
    <t>揭西县南火线(Y522线)火炬村至天宝堂段两旁的路肩清理及管线调整，道路两旁的给水管、通讯线路、路灯等管线的迁移，两旁菜地、果树占用路肩整治等。</t>
  </si>
  <si>
    <t>通过提升、改善火炬村周边人居环境，提高群众获得感、幸福感。</t>
  </si>
  <si>
    <t>南山村</t>
  </si>
  <si>
    <t>2025年南山镇南山村洋塘路谢娘宫前池塘改造升级工程</t>
  </si>
  <si>
    <t>南山村洋塘路池塘改造升级等。</t>
  </si>
  <si>
    <t>通过项目实施，村庄绿化美化水平全面提升，有效改善人居环境。</t>
  </si>
  <si>
    <t>归善村</t>
  </si>
  <si>
    <t>2025年南山镇归善村道路硬底化、挡土墙建设及配套设施工程</t>
  </si>
  <si>
    <t>对归善村门前段至坝子寨路段道路进行硬底化及相关配套设施建设，长约160米宽约3.5米。挡长约78高约3.6米及长约55米高约3米挡土墙建设及相关配套。在坝子桥至禾坪头道路及禾坪头至垃圾收集点长约82米，宽约1.2米道路硬底化及配套设施建设。</t>
  </si>
  <si>
    <t>通过实施道路硬底化及配套设施工程，达到提升改善人居环境，方便村民日常出行，提高群众满意度，幸福度。</t>
  </si>
  <si>
    <t>北河村</t>
  </si>
  <si>
    <t>2025年南山镇北河村上条河安全饮水巩固提升项目</t>
  </si>
  <si>
    <t>对北河村上条河集中供水点进行巩固升级，长约5.5公里，建设水池，安装过滤设备及相关配套建设等。</t>
  </si>
  <si>
    <t>补足基础设施短板，提升公共服务水平，提高群众获得感、幸福感。</t>
  </si>
  <si>
    <t>2025年南山镇火炬村临河坍塌道路修复工程</t>
  </si>
  <si>
    <t>基础设施维护：对罗坝自由庄兵工厂对出地段临河道路约20米坍塌进行修复，底部按1米*1米标准浇筑钢筋混凝土，修砌浇筑100cm高，25cm厚度侧面挡土墙。平整路面后在临河段增设1米高25cm厚围栏挡土墙，间隔5米修砌水泥支撑柱，及幸福里河段塌方修复等。</t>
  </si>
  <si>
    <t>通过修复坍塌道路，提升群众出行安全质量。</t>
  </si>
  <si>
    <t>称沟潭村</t>
  </si>
  <si>
    <t>2025年南山镇称沟潭村河堤加固项目</t>
  </si>
  <si>
    <t>称沟潭村大杉排两侧河堤新增护坡及河堤加固约300米。</t>
  </si>
  <si>
    <t>通过加固河堤，消除安全隐患。</t>
  </si>
  <si>
    <t>上寮村</t>
  </si>
  <si>
    <t>揭西县南山镇上寮村垃圾收集站项目</t>
  </si>
  <si>
    <t>在上寮村坪径路口新建一座垃圾收集站，占地面积约80平方米，并配套建设相关设施。</t>
  </si>
  <si>
    <t>揭西县南山镇火炬村绿美村庄整治提升项目</t>
  </si>
  <si>
    <t>在火炬村内原有绿化基础上做好管护，对火炬村研学基地对面、龙跃河道两旁及村内其他相关区域进行清理整治、清表等，推进利用“四旁”“五边”空地见缝插针植绿增绿，提高村庄绿化美化质量。</t>
  </si>
  <si>
    <t>通过实施绿美项目，村庄绿化美化水平全面提升，有效改善人居环境。</t>
  </si>
  <si>
    <t>揭西县南山镇上寮村绿美村庄整治提升项目</t>
  </si>
  <si>
    <t>在上寮村内原有绿化基础上做好管护，对上寮村相关区域进行清理整治、清表等，推进利用“四旁”“五边”空地见缝插针植绿增绿，提高村庄绿化美化质量。</t>
  </si>
  <si>
    <t>南山中学</t>
  </si>
  <si>
    <t>南山镇南山中学田径运动场改造项目</t>
  </si>
  <si>
    <t>对现有运动场跑道采用环保、耐用的运动地面材料，进行升级，改造，及相关配套设施建设；对运动场地周边进行绿化、美化等。</t>
  </si>
  <si>
    <t>提升学校教学服务水平，改善校园环境。</t>
  </si>
  <si>
    <t>揭西县南山镇示范带基础配套设施建设项目</t>
  </si>
  <si>
    <t>包括对火炬村天宝堂路口至上寮光伏项目道路进行升级改造，以及示范带沿途建设驿站等相关配套设施。</t>
  </si>
  <si>
    <t>通过提升，改善示范带周边人居环境，提高群众获得感、幸福感。</t>
  </si>
  <si>
    <t>灰寨镇</t>
  </si>
  <si>
    <t>镇域</t>
  </si>
  <si>
    <t>2025年灰寨镇防返贫动态监测及帮扶项目</t>
  </si>
  <si>
    <t>灰寨镇人民政府</t>
  </si>
  <si>
    <t>不断完善防止返贫工作机制，加强农村低收入人口监测，严格落实“四不摘”工作要求，加强对脱贫人口和监测对象跟踪帮扶，采取技能培训、以工代赈、生产奖补、劳务补助等方式，促进返乡在乡脱贫劳动力、农村低收入群体发展产业和就业增收。</t>
  </si>
  <si>
    <t>通过实施防返贫动态监测及帮扶项目，达到巩固拓展脱贫攻坚成果同乡村振兴有效衔接、坚决守住不发生规模性返贫底线的目的。</t>
  </si>
  <si>
    <t>2025年度灰寨镇驻镇帮镇扶村工作队工作经费</t>
  </si>
  <si>
    <t>驻灰寨镇帮扶工作队</t>
  </si>
  <si>
    <t>通过实施工作队工作经费项目，达到满足工作队开展日常工作目的。</t>
  </si>
  <si>
    <t>2025年度灰寨镇镇域人居环境绿化整治长效维护项目</t>
  </si>
  <si>
    <t>用于建立圩镇环境卫生长效管护保洁机制，计划采用以工代赈、设置公益性岗位的方式实施。</t>
  </si>
  <si>
    <t>通过实施镇域人居环境绿化整治长效维护项目，达到持续落实长效管护保洁机制，进一步提升镇域环境面貌的目的。</t>
  </si>
  <si>
    <t>2025年灰寨镇扶贫资产后续管护项目</t>
  </si>
  <si>
    <t>加强对全镇扶贫项目资产管理的日常监管，组织开展扶贫项目资产运营管护，切实巩固拓展脱贫攻坚成果，确保扶贫项目资产保值增值。</t>
  </si>
  <si>
    <t>通过实施扶贫资产后续管护项目，达到及时研判扶贫项目风险、确保扶贫资金使用高效的目的。</t>
  </si>
  <si>
    <t>2025年灰寨镇向阳中心小学教学辅助用房建设工程</t>
  </si>
  <si>
    <t>建设向阳中心小学教学辅助用房2层共约320平方米，含水电及消防设施安装，辅助用房包括教师办公室、厨房等。</t>
  </si>
  <si>
    <t>通过实施向阳中心小学教学辅助用房工程，达到提高教学环境质量的目的。</t>
  </si>
  <si>
    <t>2025年度灰寨镇农产品质量安全检测项目</t>
  </si>
  <si>
    <t>2025年灰寨镇卫生院诊疗环境提升改造工程</t>
  </si>
  <si>
    <t>对原来发热诊室二楼后半部分加盖钢结构屋顶，设置业务用房四间，用于斜弱视训练、干眼治疗、磨片室、验光等业务开展。并改造为揭西县青少年近视防控科普基地。</t>
  </si>
  <si>
    <t>通过实施卫生院诊疗环境提升改造工程，达到提高镇域医疗卫生服务水平目的。</t>
  </si>
  <si>
    <t>2025年灰寨镇公共休闲设施维护与加固项目</t>
  </si>
  <si>
    <t>拟对镇域内现有的7个公共休闲设施进行修复，更换、修补损坏设施，并进行加固处理。</t>
  </si>
  <si>
    <t>通过实施公共休闲设施维护与加固项目，达到消除公共休闲设施安全隐患目的。</t>
  </si>
  <si>
    <t>2025年灰寨镇新宫林村仁福路观景台修复工程</t>
  </si>
  <si>
    <t>对新宫林村仁福路观景台修复混凝土挡土墙约10m³。</t>
  </si>
  <si>
    <t>通过实施仁福路观景台修复工程，达到保障村民出行安全目的。</t>
  </si>
  <si>
    <t>揭西县灰寨镇典型镇规划书（2024-2026年）</t>
  </si>
  <si>
    <t>参照《关于做好典型镇建设规划编制工作的通知（粤城镇建设办﹝2023﹞7号）》、《广东省乡镇分类示范创建评价办法操作手册（试行）》等文件，结合灰寨镇实际编制《揭西县灰寨镇典型镇规划书（2024-2026年），形成“一库三图一书”（建设项目库，建设项目分布图、主街风貌设计图、主要节点效果图，规划说明书）。</t>
  </si>
  <si>
    <t>通过实施灰寨镇典型镇规划书编制项目，达到确定乡镇发展定位、发展策略和建设布局目的。</t>
  </si>
  <si>
    <t>2025年度灰寨镇公共外环境病媒生物防制服务项目</t>
  </si>
  <si>
    <t>按照国家卫生部制定的《病媒生物密度控制水平》和《广东省爱卫会灭鼠、蚊、蝇、蟑螂标准》要求，结合我镇病媒生物消长规律开展病媒生物防制工作，有效降低“四害”密度，使病媒防制工作实现专业化、标准化作业，符合创建广东省卫生镇要求。</t>
  </si>
  <si>
    <t>通过实施病媒生物防制工作，达到有效降低“四害”密度的目的。</t>
  </si>
  <si>
    <t>河五村</t>
  </si>
  <si>
    <t>2025年揭西县灰寨镇河五村党群服务中心改造提升工程</t>
  </si>
  <si>
    <t>河五村村民委员会</t>
  </si>
  <si>
    <t>将原河五小学改造提升为河五村党群服务中心。
建设内容：安装水电、重新开门窗、批墙、吊顶、卫生间，配套群众办事台、党建标识标志及办公用品。</t>
  </si>
  <si>
    <t>通过实施党群服务中心提升改造工程，达到提高村级组织服务群众水平的目的。</t>
  </si>
  <si>
    <t>南洋村</t>
  </si>
  <si>
    <t>2025年揭西县灰寨镇南洋村青潭岭自然村拦河坝水泵提升改造工程</t>
  </si>
  <si>
    <t>南洋村村民委员会</t>
  </si>
  <si>
    <t>对原有水泵及拦河坝周边道路进行改造提升。</t>
  </si>
  <si>
    <t>通过实施水渠及道路提升工程，达到提高村内水渠灌溉能力、保障村民出行安全目的。</t>
  </si>
  <si>
    <t>2025年揭西县灰寨镇南洋村进村道路提升改造工程</t>
  </si>
  <si>
    <t>计划对小坡洋教堂大路口重新修整并硬底化建设，路口修整面积约854平方米。主要建设内容包括对路口进行回填素土重新平整道路坡度，并硬底化处理；路口处建设道路导向花池，并种植绿植、安装路灯等工程。</t>
  </si>
  <si>
    <t>通过实施进村道路提升工程，达到满足村民出行条件目的。</t>
  </si>
  <si>
    <t>马路村</t>
  </si>
  <si>
    <t>2025年揭西县灰寨镇马路村建新自然村新坪广场停车场配套工程</t>
  </si>
  <si>
    <t>马路村村民委员会</t>
  </si>
  <si>
    <t>对新坪广场进行提升改造，配套停车位，建设面积约1035平方米；并对新坪广场周边池塘安装安全防护栏约110米，对池塘边地面平整硬化约275㎡。</t>
  </si>
  <si>
    <t>通过实施新坪广场停车场配套工程，达到满足村民停车需求以及保障村民出行安全的目的。</t>
  </si>
  <si>
    <t>2025年后联村扶持壮大村集体经济项目（配套资金）</t>
  </si>
  <si>
    <t>后联村民委员会</t>
  </si>
  <si>
    <t>计划总投资50万元（其中中央财政衔接推进乡村振兴补助资金30万元，2025年驻镇帮镇扶村资金20万元）计划在后联村实施光伏发电项目，实现提高村集体经济收入。</t>
  </si>
  <si>
    <t>通过实施后联村扶持壮大村集体经济项目，达到提高后联村村集体经济收入目的。</t>
  </si>
  <si>
    <t>2025年柑坑村扶持壮大村集体经济项目（配套资金）</t>
  </si>
  <si>
    <t>柑坑村民委员会</t>
  </si>
  <si>
    <t>计划总投资50万元（其中中央财政衔接推进乡村振兴补助资金30万元，2025年驻镇帮镇扶村资金20万元）计划在柑坑村实施光伏发电项目，实现提高村集体经济收入。</t>
  </si>
  <si>
    <t>通过实施柑坑村扶持壮大村集体经济项目，达到提高柑坑村村集体经济收入目的。</t>
  </si>
  <si>
    <t>2025年灰寨镇扶持新型农业企业奖补项目</t>
  </si>
  <si>
    <t>通过实施扶持新型农业企业奖补项目，达到培育更多新型农业经营主体目的。</t>
  </si>
  <si>
    <t>使用2024年驻镇帮镇扶村结余资金。</t>
  </si>
  <si>
    <t>五经富镇</t>
  </si>
  <si>
    <t>2025年五经富镇扶持新型农业企业奖补项目</t>
  </si>
  <si>
    <t>五经富镇人民政府</t>
  </si>
  <si>
    <t>通过实施扶持新型农业企业奖补项目，实现支持农产品精深加工及技改升级、农产品宣传推广、农业技术推广等有利于农业产业发展的目标。</t>
  </si>
  <si>
    <t>2025年五经富镇驻镇帮镇扶村工作队工作经费</t>
  </si>
  <si>
    <t>驻镇帮镇扶村工作队经费用于开展日常办公、学习培训、走访调研、会议、交通、宣传等方面。</t>
  </si>
  <si>
    <t>通过适当安排五经富镇度驻镇帮镇扶村工作队工作经费补充，保障驻镇帮镇扶村工作队日常经费。</t>
  </si>
  <si>
    <t>2025年五经富镇防止返贫动态监测和帮扶项目</t>
  </si>
  <si>
    <t>通过实施五经富镇防返贫动态监测及帮扶项目，达到加强对脱贫人口和监测对象跟踪帮扶，促进监测对象、脱贫户及农村低收入群体发展产业和就业增收。做到早发现，早干预、早帮扶，坚决守住不发生规模性返贫底线的工作目标。</t>
  </si>
  <si>
    <t>2025年揭西县五经富镇扶贫资产后续管护项目</t>
  </si>
  <si>
    <t>加强五经富镇镇村扶贫资产后续管护运营的日常监管，用于发展壮大经营性扶贫项目资产、公益性资产的管护经费等。</t>
  </si>
  <si>
    <t>通过实施五经富镇扶贫项目资产后续管护项目，达到保障扶贫项目资产后续运营管护目标。</t>
  </si>
  <si>
    <t>2025年五经富镇人居环境长效管护项目</t>
  </si>
  <si>
    <t>建立健全全镇农村范围环境和保洁长效管护机制，确保垃圾日产日清不积存，提升全镇洁净度。</t>
  </si>
  <si>
    <t>通过实施人居环境长效管护项目，建立健全全镇农村范围环境和保洁长效管护机制，提升全镇人居环境水平和镇域公共服务能力水平。</t>
  </si>
  <si>
    <t>联南村</t>
  </si>
  <si>
    <t>2025年揭西县五经富镇中心卫生院住院综合大楼改造项目</t>
  </si>
  <si>
    <t>项目估算投资额1600万元,其中建安费用1380.20万元，工程其它费用131.52万元，基本预备费88.28万元；总建筑面积11311.5平方米，地上十二层住院综合大楼。首层急诊、CT室、DR室；二层检验科、中药房、西药房、挂号、收费；三层门诊、药库药品区、药库耗材区、康复中心；四层妇产科住院病房；五至六层内科住院病房；七层骨科住院病房；八层外科住院病房；九层手术室；十层血液透析中心；十一层后勤办公；十二层大会议厅、中会议厅、图书室。</t>
  </si>
  <si>
    <t>通过五经富镇中心卫生院综合大楼改造项目，可以进一步提升五经富镇中心卫生院的医疗服务质量，优化群众就医体验，提高五经富镇的整体医疗水平，切实增强群众的幸福感和获得感</t>
  </si>
  <si>
    <t>2025年揭西县五经富镇大洋中学地块控规单元规划</t>
  </si>
  <si>
    <t>对五经富镇大洋中学进行控规单元规划进行编制，规划地块用地面积约 16320.05 平方米。</t>
  </si>
  <si>
    <t>该控规单元规划能够科学指导揭西县五经富镇大洋中学地块的开发建设，有效规范和管理土地利用及开发建设行为，</t>
  </si>
  <si>
    <t>2025年五经富镇行政村（社区）防灾减灾救灾能力“十个有”建设项目</t>
  </si>
  <si>
    <t>根据上级应急管理部门关于行政村（社区）防灾减灾救灾能力“十个有”建设相关文件精神和工作部署要求，对五经富镇27个行政村（社区）开展防灾减灾救灾能力“十个有”建设（长潭社区已完成相应建设，不纳入本项目建设范围），设计制作系列宣传物料，购置相关应急设备，具体包括：建立组织体系、应急值守制度并上墙，购置大喇叭、警报器、应急照明设备，设置避难场所，制作风险地图、明白卡、小册子、宣传栏等。</t>
  </si>
  <si>
    <t>通过实施该项目，全面提升五经富镇行政村（社区）防灾减灾救灾工作能力水平，进一步满足应急联络需要，弥补基层防灾减灾救灾工作薄弱环节，确保“日常有宣传、风险广知晓、灾前有预警、灾中可避险、受灾得救助”。</t>
  </si>
  <si>
    <t>2025年五经富镇农产品质量安全检测项目</t>
  </si>
  <si>
    <t>2025年五经富镇“我们书室”智慧书吧建设项目</t>
  </si>
  <si>
    <t>利用虎尾岽公园闲置楼房，打造面积约148平米的公益书吧，需进行门、墙、窗、地板、吊顶、水电等硬装改造，配备智能阅读机、有声读书墙、自助借还机、书籍、桌椅、宣传栏等，并融入五经富特色文化元素。</t>
  </si>
  <si>
    <t>通过打造“我们书室”项目，提升优质文化资源供给，切实提升五经富镇公共文化服务水平，更好满足人民群众精神文化需求。</t>
  </si>
  <si>
    <t>2025年五经富镇农业服务中心建设项目</t>
  </si>
  <si>
    <t>对现占地约250平方米的房屋进行拆除重建，打造一座镇级农业服务中心，配套建设农业科技展示厅、农产品展示厅、农业信息服务平台及电子设备平台等。</t>
  </si>
  <si>
    <t>通过建设五经富镇农业服务中心，开展农业技术推广及培训服务，助推五经富镇农业技术发展，实现五经富镇特色农业产业链纵深延伸，促进五经富镇特色产业发展。</t>
  </si>
  <si>
    <t>2025年五经富镇综合文体中心配电建设项目</t>
  </si>
  <si>
    <t>本项目新建2孔电力通道130米；敷设两回10kV电缆，一用一备，电缆合计约300米；电缆接线处设架空断路器1台。</t>
  </si>
  <si>
    <t>本项目通过完善五经富镇综合文体中心配电设施，完善排线供电电缆，保障五经富镇综合文体中心用电需求，进一步推动五经富镇打造工作，切实实现“百千万工程”在五经富镇的落地实施。</t>
  </si>
  <si>
    <t>新安村</t>
  </si>
  <si>
    <t>2025年五经富镇大洋片区农村供水巩固提升配套工程水毁路段修缮工程</t>
  </si>
  <si>
    <t>本项目建设内容包含修复两处塌方路段，长约31米，同时增加一段长约11米，高0.6米钢筋混泥土挡墻。</t>
  </si>
  <si>
    <t>通过塌方路段修缮工程，提高周过村民和水厂工作人员出行安全。</t>
  </si>
  <si>
    <t>建一村</t>
  </si>
  <si>
    <t>2025年揭西县五经富镇建一村农田水利设施建设工程</t>
  </si>
  <si>
    <t>建一村民委员会</t>
  </si>
  <si>
    <t>在建一村长榜坑处修复并建设三面光水利设施，拟建设总长约1公里左右，水利高60厘米，宽60厘米。</t>
  </si>
  <si>
    <t>通过实施五经富镇建一村农田水利设施建设工程，提升农业生产条件水平，提升乡村产业发展水平。</t>
  </si>
  <si>
    <t>恒星村</t>
  </si>
  <si>
    <t>2025年揭西县五经富镇恒星村恒西线（C265）改造工程</t>
  </si>
  <si>
    <t>恒星村民委员会</t>
  </si>
  <si>
    <t>本项目为揭西县五经富镇西山下村恒西线（C265）改造工程，路线全长600米。全线按双车道四级公路技术标准设计，设计速度20km/h。本项目采用水泥混凝土路面，路基宽6.5米，路面宽6米。</t>
  </si>
  <si>
    <t>改造泥泞、破损道路，提升通行安全和效率，惠及沿线行政村及村民日常出行，通过道路升级改善生活环境，增强群众获得感</t>
  </si>
  <si>
    <t>陈江村</t>
  </si>
  <si>
    <t>2025年揭西县五经富镇陈江村壮大村集体经济项目（配套资金）</t>
  </si>
  <si>
    <t>陈江村民委员会</t>
  </si>
  <si>
    <t>在五经富镇陈江村建设光伏发电项目，通过并网发电、售电获得收益，年收益约5%，形成固定资产收益，增加村集体收入。</t>
  </si>
  <si>
    <t>通过建设光伏发电项目，并网发电、售电获得收益，年收益约5%，形成固定资产收益，达到增加和壮大村集体收入。</t>
  </si>
  <si>
    <t>建二村</t>
  </si>
  <si>
    <t>2025年揭西县五经富镇建二村壮大村集体经济项目（配套资金）</t>
  </si>
  <si>
    <t>建二村民委员会</t>
  </si>
  <si>
    <t>在五经富镇建二村建设光伏发电项目，通过并网发电、售电获得收益，年收益约5%，形成固定资产收益，增加村集体收入。</t>
  </si>
  <si>
    <t>第二村</t>
  </si>
  <si>
    <t>2025年揭西县五经富镇第二村壮大村集体经济项目（配套资金）</t>
  </si>
  <si>
    <t>第二村民委员会</t>
  </si>
  <si>
    <t>在五经富镇第二村建设光伏发电项目，通过并网发电、售电获得收益，年收益约5%，形成固定资产收益，增加村集体收入。</t>
  </si>
  <si>
    <t>文联村</t>
  </si>
  <si>
    <t>2025年揭西县五经富镇文联村雨污分流、集中供水、道路硬化工程（一期）</t>
  </si>
  <si>
    <t>文联村民委员会</t>
  </si>
  <si>
    <t>包括四个自然村雨污分流，铺设DN300的HDPE双壁波纹管4402.3米，DN110-200的UPVC塑料管9933.9米，设置□400检查井490个、中700检查井334个、厌氧池4个、集水池4个、跌水曝气台4个、人工湿地4个。给水管网，铺设DN20-160的聚乙烯PE给水管12167米。巷道硬底化，挖除原有水泥砼、清除碎石沙土路面，重铺水泥混凝土路面，总面积9428.51平方米，其中排仔村4092.04平方米、茅园村1307.98平方米、径背村2153.45平方米、丰山尾村1875.04平方米。</t>
  </si>
  <si>
    <t>1.数量指标：服务4个自然村，铺设污水管道14336.2米，铺设给水管道12167米，巷道硬底化9428.51平方米。
2.效益指标：满足约1500人口的污水收集和群众出行，改善人居环境。
3.满意度指标：受益群众满意度≥90%。</t>
  </si>
  <si>
    <t>中和村</t>
  </si>
  <si>
    <t>2025年揭西县五经富镇中和村雨污分流及相关配套工程（二期）</t>
  </si>
  <si>
    <t>中和村民委员会</t>
  </si>
  <si>
    <t>本项目包括3个自然村，铺设污水管网dn300管3257米、dn200管9275米、dn150管998米，布置直径450井182座、直径300污水井395座，巷道硬底化39190.64平方米，终端处理厌氧池3个。</t>
  </si>
  <si>
    <t>1.数量指标：服务3个自然村，铺设管道13530米，终端处理厌氧池3个；
2.效益指标：满足约3400人口的污水收集和群众出行，改善人居环境；
3.满意度指标：受益群众满意度≥90%；</t>
  </si>
  <si>
    <t>朝阳村</t>
  </si>
  <si>
    <t>2025年揭西县五经富镇朝阳村雨污分流及相关配套工程（一期）</t>
  </si>
  <si>
    <t>朝阳村民委员会</t>
  </si>
  <si>
    <t>覆盖5个自然村，其中巷道硬底化35956.48平方米，雨污分流部分塑料检查井300为331个，450井为184个，HDPE双壁波纹管DN300为3752米，UPVC塑料管DN200为7185米，DN150为805米，隔油井300为366个。</t>
  </si>
  <si>
    <t>1.数量指标：服务5个自然村，铺设污水管道11742米，巷道硬底化35956.48平方米。
2.效益指标：满足约1830人口的污水收集和群众出行，改善人居环境。
3.满意度指标：受益群众满意度≥90%。</t>
  </si>
  <si>
    <t>使用原安排到2024年揭西县五经富美丽圩镇创建项目主要道路综合改造提升工程（续建）的资金</t>
  </si>
  <si>
    <t>2025年揭西县五经富镇联南村雨污分流及相关配套工程（一期）</t>
  </si>
  <si>
    <t>联南村民委员会</t>
  </si>
  <si>
    <t>覆盖4个自然村，其中巷道硬底化85045.72平方米。雨污分流部分塑料检查井300为617个，塑料检查井450为327个，防护井450为189个，HDPE双壁波纹管DN300为5832米，UPVC塑料管DN200为13102米，DN150为2345米，厌氧池5座。给水管网部分，PE管DN100为3467米，PE管DN80为1619米，pvc塑料管DN65为702米，pvc塑料管DN50为2130米，pvc塑料管DN40为2719米，pvc塑料管DN32为3713米，pvc塑料管DN25为5071米，pvc塑料管DN20为666米，pvc塑料管DN15为424米。</t>
  </si>
  <si>
    <t>1.数量指标：服务4个自然村，铺设污水管道21279米，铺设给水管道20511米，巷道硬底化85045.72平方米。
2.效益指标：满足约2870人口的污水收集和群众出行，改善人居环境。
3.满意度指标：受益群众满意度≥90%。</t>
  </si>
  <si>
    <t>2025年揭西县五经富镇建二村雨污分流及相关配套工程（一期）</t>
  </si>
  <si>
    <t>覆盖4个自然村，其中巷道硬底化58091平方米，雨污分流部分塑料检查300井为486个，450井为267个，HDPE双壁波纹管DN300为4835米UPVC塑料管DN200为9591米隔油井300为630个，厌氧池2座。给水管网部分，PE100给水管（DN100）3167米，PE100给水管（DN80）275米，PVC-U给水管（DN50）1598米，PVC-U给水管（DN40）2677米，PVC-U给水管（DN32）2105米。</t>
  </si>
  <si>
    <t>1.数量指标：服务4个自然村，铺设污水管道14426米，铺设给水管道9822米，巷道硬底化58091平方米。
2.效益指标：满足约2300人口的污水收集和群众出行，改善人居环境。
3.满意度指标：受益群众满意度≥90%。</t>
  </si>
  <si>
    <t>2025年揭西县五经富镇建一村雨污分流及相关配套工程（一期）</t>
  </si>
  <si>
    <t>覆盖6个自然村，其中雨污分流部分建设300检查井为356个，450检查井为256个，HDPE双壁波纹管DN400为557m，HDPE双壁波纹管DN300为4287m,UPVC塑料管DN200为8768m,UPVC塑料管DN150为712m。巷道硬底化面积为39634.63平方米。给水管网管道均采用DN80-DN100的聚乙烯 PE100 给水管、DN15-DN65的塑料pvc-u给水管,分别为DN100为2934m,DN80为482m，DN65为4342m,DN50 为1562m,DN40为1912m,DN32为1407m，DN25为1039m，DN20为36m，DN15为45m，阀门井为5座。</t>
  </si>
  <si>
    <t>1.数量指标：服务6个自然村，铺设污水管道14424米，铺设给水管道13759米，巷道硬底化39634.63平方米。
2.效益指标：满足约3350人口的污水收集和群众出行，改善人居环境。
3.满意度指标：受益群众满意度≥90%。</t>
  </si>
  <si>
    <t>营盘村</t>
  </si>
  <si>
    <t>2025年揭西县五经富镇营盘村雨污分流及相关配套工程（一期）</t>
  </si>
  <si>
    <t>营盘村民委员会</t>
  </si>
  <si>
    <t>包括三个自然村，其中雨污分流:采用DN300的HDPE双壁波纹管2538米，DN150-200的UPVC塑料管7640米，设
置口300检查井323个，口450检查井164个。巷道硬底化:挖除原有水泥砼、清除碎石沙土路面，重铺水泥混凝土路面，总面33810.83 平方米，其中:主村24936.08平方米，红围、下田村8874.75平方米。</t>
  </si>
  <si>
    <t>1.数量指标：服务3个自然村，铺设污水管道10178米，巷道硬底化33810.83平方米。
2.效益指标：满足约1200人口的污水收集和群众出行，改善人居环境。
3.满意度指标：受益群众满意度≥90%。</t>
  </si>
  <si>
    <t>京溪园镇</t>
  </si>
  <si>
    <t>2025年度京溪园镇防止返贫动态监测和帮扶项目</t>
  </si>
  <si>
    <t>京溪园镇人民政府</t>
  </si>
  <si>
    <t>不断完善易返贫致贫人口快速发现和响应机制，加强农村低收入人口监测。采取技能培训，以工代赈，生产奖补、劳务补助等方式，促进监测对象、脱贫户及农村低收入群体发展产业和就业增收。对长滩村1户农户实施危房改造，确保住房安全（危房改造费用4万元，其中住建部门已落实补助资金1.3万元，缺额2.7万元）。</t>
  </si>
  <si>
    <t>加强对脱贫人口和监测对象跟踪帮扶，做到早发现、早干预、早帮扶，坚决守住不发生规模性返贫底线。项目受益群众满意度&gt;90%。</t>
  </si>
  <si>
    <t>2025年度京溪园镇驻镇帮镇扶村工作队工作经费</t>
  </si>
  <si>
    <t>保障驻镇帮镇扶村工作队日常经费，实现驻镇帮镇扶村工作推进有序，日常工作开展稳定，有力助推全镇乡村振兴工作。项目受益群众满意度&gt;90%。</t>
  </si>
  <si>
    <t>2025年度京溪园镇扶持新型农业企业奖补项目</t>
  </si>
  <si>
    <t>提高辖区内经营主体发展积极性，激发内生动力，加快推动现代农业产业发展。项目受益群众满意度&gt;90%。</t>
  </si>
  <si>
    <t>2025年度京溪园镇人居环境管护项目</t>
  </si>
  <si>
    <t>用于圩镇范围人居环境开展日常清理管护，以及支持解决各村(居)人居环境长效管护经费问题。</t>
  </si>
  <si>
    <t>通过实施京溪园镇人居环境管护项目，有效改善镇区和村（居）人居环境，实现镇区、村居人居环境干净、整洁、有序目标。项目受益群众满意度&gt;90%。</t>
  </si>
  <si>
    <t>2025年度京溪园镇污水处理设施运维项目</t>
  </si>
  <si>
    <t>对全镇已建成的污水处理设施，拟通过招采委托第三方专业运维管理。</t>
  </si>
  <si>
    <t>通过第三方专业运维，保障污水处理设施正常运转，及时监管，有效处理污水，污水达标排放，发挥治污效益。</t>
  </si>
  <si>
    <t>2025年度京溪园镇扶贫资产后续管护项目</t>
  </si>
  <si>
    <t>用于京溪园镇扶贫资产项目后续管护。</t>
  </si>
  <si>
    <t>保障扶贫资产项目正常运营；项目受益群众满意度&gt;90%。</t>
  </si>
  <si>
    <t>2025年度京溪园镇农产品安全检测项目</t>
  </si>
  <si>
    <t>完成县下达食用农产品农药残留检测任务，并出具快检检验报告。</t>
  </si>
  <si>
    <t>完成食用农产品安全抽检任务，进一步提升食品安全总体水平,从源头减少安全隐患，推动地区农业产业高质量发展。项目受益群众满意度&gt;90%。</t>
  </si>
  <si>
    <t>2025年度京溪园镇行政村（社区）防灾减灾救灾“十个有”建设项目</t>
  </si>
  <si>
    <t>对全镇13个行政村（社区）全面开展防灾减灾救灾能力“十个有”建设，即有组织体系、有大喇叭、有警报器有避难场所、有风险地图、有明白卡、有应急值守、有应急照明、有小册子、有宣传栏;制作组织体系制度牌、编制印刷地图和明白卡、采购大喇叭、报警器等有关设备。（具体以设计为准）</t>
  </si>
  <si>
    <t>通过实施项目，提升镇区内各行政村应急防灾减灾能力，当年度资金支出率100%，项目村群众满意度不低于90%的工作成效。</t>
  </si>
  <si>
    <t>岭溪村</t>
  </si>
  <si>
    <t>2025年度京溪园镇岭溪村综合性文化服务中心提质增效项目</t>
  </si>
  <si>
    <t>对京溪园镇岭溪村的综合性文化服务中心开展提质增效工作，按照村级综合性文化服务中心建设资金6万元的资金标准，以每个村拥有1个集宣传文化、党员教育、科学普及、普法教育、体育健身等功能于一体的综合性文化服务中心为目标落实项目建设（具体以设计为准）。</t>
  </si>
  <si>
    <t>通过实施项目，在岭溪村建设1个集宣传文化、党员教育、科学普及、普法教育、体育健身等功能于一体的综合性文化服务中心，为群众提供便捷高效的“一站式”服务。当年度资金支出率100%，项目受益群众满意度&gt;90%。</t>
  </si>
  <si>
    <t>美德村、曾大寮村</t>
  </si>
  <si>
    <t>揭西县京溪园镇东部旅游片区人居环境整治项目</t>
  </si>
  <si>
    <t>京溪园镇典型示范带沿线村庄治理:
1.美德村段道路右侧建设人行道约1600m；清理整治道路两侧沟渠约2800m；增补路灯36盏，长约1000m；沿线裸露墙体治理。
2.曾大寮村路段两侧建设人行道约1500m；沿途进行植绿补绿；沿线裸露墙体治理。（具体以设计为准）</t>
  </si>
  <si>
    <t>通过实施项目，改善美德村和曾大寮村人居环境，提升村容村貌。项目受益群众满意度&gt;90%。</t>
  </si>
  <si>
    <t>揭西县京溪园镇新联村新溪线（C249）改造工程</t>
  </si>
  <si>
    <t>揭西县京溪园镇新联村新溪线（C249）改造工程，起于阔新路，终点段接五经富河巡河处砂石路，沿线经过溪唇村，路线全长 0.616 公里，路面宽6米，路基宽 6.5 米。路面扩宽“单改双”车道里程为 0.375 公里，砂石路路面硬化0.226km，水泥混凝土 28d 龄期的弯拉强度不得低于4.0MPa（项目总投资57万元，县交通局已分配补助资金46万元，缺额资金11万元）。</t>
  </si>
  <si>
    <t>通过实施项目，改善居民交通出行环境，建设美丽农村。项目受益群众满意度&gt;90%。</t>
  </si>
  <si>
    <t>上陇村</t>
  </si>
  <si>
    <t>京溪园镇上陇村2025年扶持壮大村集体经济项目（配套资金）</t>
  </si>
  <si>
    <t>上陇村民委员会</t>
  </si>
  <si>
    <t>投资揭阳市福万佳环保科技有限公司，投资期限3年，项目年收益率不低于5%。（项目实际安排资金50万元，其中另外30万元为中央补助资金）</t>
  </si>
  <si>
    <t>进一步扶持壮大村集体经济，增强村级集体经济造血功能，提升农村基层党组织凝聚力和集体经济可持续发展能力。项目受益群众满意度&gt;90%。</t>
  </si>
  <si>
    <t>粗坑村</t>
  </si>
  <si>
    <t>京溪园镇粗坑村环境整治提升项目</t>
  </si>
  <si>
    <t>粗坑村民委员会</t>
  </si>
  <si>
    <t>对粗坑村内的部分农房裸露外墙进行修复，面积约500平方米；粗坑村内小溪进行清理整治；通过科学规划、植被更新和配套设施建设，将现状撂荒地块打造成以果蔬种植为核心的生态菜园，提升土地利用效率，面积约2183平方米（具体以设计为准）。</t>
  </si>
  <si>
    <t>通过实施项目，改善粗坑村人居环境，提升村容村貌。项目受益群众满意度&gt;90%。</t>
  </si>
  <si>
    <t>揭西县京溪园镇粗坑村湖洋田机耕路建设工程</t>
  </si>
  <si>
    <t>新建湖洋田机耕路长约92米，宽1.5-2米，砼厚度10厘米。（具体以设计为准）</t>
  </si>
  <si>
    <t>通过实施项目，提升改善当地群众生产生活条件，增强群众内生发展动力。项目受益群众满意度&gt;90%。</t>
  </si>
  <si>
    <t>京溪园镇岭溪村木泉公园改造提升项目</t>
  </si>
  <si>
    <t>岭溪村民委员会</t>
  </si>
  <si>
    <t>对木泉公园进行改造提升，完善配套设施（具体以设计为准）。</t>
  </si>
  <si>
    <t>通过实施项目，改善岭溪村人居环境，提升村级公共服务水平。项目受益群众满意度&gt;90%。</t>
  </si>
  <si>
    <t>美德村</t>
  </si>
  <si>
    <t>京溪园镇美德华侨学校修缮工程</t>
  </si>
  <si>
    <t>美德村民委员会</t>
  </si>
  <si>
    <t>对横穿美德华侨学校操场的村内排水沟约100米进行加固提升；对校内运动场及周边进行维修提升；对学校教学楼破损漏水部分进行修缮等（具体以设计为准）。</t>
  </si>
  <si>
    <t>通过实施项目，提升改善美德华侨学校教学环境，为学生创造良好环境，提升教学水平。项目受益群众满意度&gt;90%。</t>
  </si>
  <si>
    <t>新洪村</t>
  </si>
  <si>
    <t>京溪园镇新洪村镇级垃圾转运站道路硬底化建设工程</t>
  </si>
  <si>
    <t>新洪村民委员会</t>
  </si>
  <si>
    <t>新洪村镇级垃圾转运站道路硬底化长约180米，宽约4.5至5米，砼厚度20厘米（具体以设计为准）</t>
  </si>
  <si>
    <t>通过实施项目，方便垃圾中转站车辆和行人出入，建设美丽农村。项目受益群众满意度&gt;90%。</t>
  </si>
  <si>
    <t>曾大寮村</t>
  </si>
  <si>
    <t>京溪园镇曾大寮村灌溉拦水坝建设项目</t>
  </si>
  <si>
    <t>曾大寮村民委员会</t>
  </si>
  <si>
    <t>1.维修加固曾大寮村象鼻拦水坝1座，设置消力池1个等。
2.新建旱陂头拦水坝1座、水坝两侧局部护堤及河道清淤约200米等。
（具体以设计为准）</t>
  </si>
  <si>
    <t>通过实施项目，改善曾大寮村农业生产条件，解决大坑洋农田灌溉用水，增强当地群众内生发展动力。项目受益群众满意度&gt;90%。</t>
  </si>
  <si>
    <t>揭西县京溪园镇上陇村委雨污分流及相关工程（四村、六村）</t>
  </si>
  <si>
    <t>本项目为新建工程，包括四村、六村2个自然村，铺设污水管网3.81公里，配套建设1个多级厌氧池，巷道硬底化约500平方米（具体以设计为准，资金不足部分由上陇村雨污分流专项资金补齐）。</t>
  </si>
  <si>
    <t>通过实施项目，服务2个自然村约800人口的污水收集，改善人居环境。</t>
  </si>
  <si>
    <t>钱坑镇</t>
  </si>
  <si>
    <t>老圩社区</t>
  </si>
  <si>
    <t>2025年钱坑镇行政村（社区）综合性文化服务中心提质增效达标建设项目</t>
  </si>
  <si>
    <t>钱坑镇人民政府</t>
  </si>
  <si>
    <t>对老圩社区综合性文化服务中心进行提质增效建设，加快推进城乡公共文化服务一体化建设。</t>
  </si>
  <si>
    <t>通过实施老圩社区综合性文化服务中心提质增效达标建设项目，加快推进城乡公共文化服务一体化建设，优化提升服务群众的水平，推动行政村（社区）公共文化服务提质增效，促进乡村振兴文明新风建设。</t>
  </si>
  <si>
    <t>埔龙尾村</t>
  </si>
  <si>
    <t>2025年钱坑镇埔龙尾村埔园线（C222）改造工程</t>
  </si>
  <si>
    <t>埔龙尾村民委员会</t>
  </si>
  <si>
    <t>计划实施农村“四好公路”建设，利用驻镇资金和交通补助资金，按照“四好公路”建设标准，完成揭西县钱坑镇埔龙尾村埔园线（C222）改造工程约0.8公里的道路建设。</t>
  </si>
  <si>
    <t>通过实施埔龙尾村埔园线（C222）改造工程，提升村道公共基础设施水平，建设达标率100%。</t>
  </si>
  <si>
    <t>23-24年驻镇项目结余资金30万元，其中5万元为25年驻镇资金</t>
  </si>
  <si>
    <t>南光村</t>
  </si>
  <si>
    <t>2025年钱坑镇南光村豪江宅线（CB17）改造工程</t>
  </si>
  <si>
    <t>南光村民委员会</t>
  </si>
  <si>
    <t>计划实施农村“四好公路”建设，利用驻镇资金和交通补助资金，按照“四好公路”建设标准，完成揭西县钱坑镇南光村豪江宅线（CB17）改造工程约1公里的道路建设。</t>
  </si>
  <si>
    <t>通过实施南光村豪江宅线（CB17）改造工程，提升农村公路基础设施水平，满足日常交通需求，建设达标率100%。</t>
  </si>
  <si>
    <t>钱南村</t>
  </si>
  <si>
    <t>2025年钱坑镇钱南村钱兰里村新寨北侧村道硬底化工程</t>
  </si>
  <si>
    <t>钱南村民委员会</t>
  </si>
  <si>
    <t>钱兰里村新寨北侧村道硬底化，长约310米，宽约4.5米，并做好挡土墙、绿化等配套设施。</t>
  </si>
  <si>
    <t>通过实施钱南村钱兰里村新寨北侧村道硬底化工程，提升村道基础设施水平，建设达标率100%。</t>
  </si>
  <si>
    <t>竹园内村</t>
  </si>
  <si>
    <t>2025年钱坑镇竹园内村壮大村集体经济建设项目（配套资金）</t>
  </si>
  <si>
    <t>竹园内村民委员会</t>
  </si>
  <si>
    <t>拟投资商铺店面，用于出租获取收益，形成固定资产收益，增加村集体收入。</t>
  </si>
  <si>
    <t>2025年钱坑镇驻镇帮镇扶村工作队工作经费</t>
  </si>
  <si>
    <t>主要用于开展日常办公、学习培训、走访调研、会议、交通、宣传等方面支出，聘请第三方对2021年以来钱坑镇驻镇帮镇扶村项目进行专项审计和项目资料整理归档、装订成册等。</t>
  </si>
  <si>
    <t>通过钱坑镇驻镇帮镇扶村工作队工作经费项目，达到保障驻镇帮扶工作队日常经费，实现对2021年以来钱坑镇驻镇帮镇扶村项目整理归档、装订成册、规范管理。</t>
  </si>
  <si>
    <t>2025年钱坑镇扶持新型农业企业奖补项目</t>
  </si>
  <si>
    <t>通过钱坑镇扶持发展新型经营主体及龙头企业奖补项目，争取钱坑镇的专业合作社、家庭农场、农业龙头企业获得县级以上的认证。</t>
  </si>
  <si>
    <t>2025年钱坑镇扶贫资产后续管护项目</t>
  </si>
  <si>
    <t>用于钱坑镇扶贫项目资产后续的管护等费用。</t>
  </si>
  <si>
    <t>通过对钱坑镇扶贫资产后续管护，确保资金不闲置，能稳定产生效益，达到对扶贫资产的有效管理，增加扶贫资产的收益，收益继续用于巩固拓展脱贫攻坚成果和全面推进乡村振兴。</t>
  </si>
  <si>
    <t>2025年钱坑镇人居环境整治长效管护机制项目</t>
  </si>
  <si>
    <t>用于建立镇环境卫生长效保洁机制、卫生镇创建工作，项目采用设置公益性岗位、以工代赈、以奖代补等形式实施。</t>
  </si>
  <si>
    <t>通过人居环境整治长效管护机制项目，使钱坑镇的人居环境整治工作形成长效管护，达到日常化、常态化管理，进一步美化镇区村貌，改善人居环境，提升村民幸福感、满足感，建设好美丽钱坑。</t>
  </si>
  <si>
    <t>2025年钱坑镇防止返贫动态监测和帮扶项目</t>
  </si>
  <si>
    <t>通过钱坑镇防返贫动态监测及帮扶项目，加强对脱贫人口和监测对象跟踪帮扶，做到早发现，早干预、早帮扶，坚决守住不发生规模性返贫底线。</t>
  </si>
  <si>
    <t>白石村</t>
  </si>
  <si>
    <t>揭西县钱坑镇白石村雨污分流及相关配套建设工程（续建）</t>
  </si>
  <si>
    <t>白石村民委员会</t>
  </si>
  <si>
    <t>白石村四个自然村只建设下白石一个自然村，其余三个自然村全未动工，需对顶白石、龙村、山顶三个自然村建设雨污分流工程。</t>
  </si>
  <si>
    <t>通过实施该项目，加快本村雨污分流工程建设，完成污水收集，服务群众出行。</t>
  </si>
  <si>
    <t>2025年钱坑镇污水处理设施运维项目</t>
  </si>
  <si>
    <t>对钱坑镇圩镇范围内已建成的污水处理设施进行日常运维管理，保障污水处理设施正常运营出水。</t>
  </si>
  <si>
    <t>通过第三方专业运维，保障污水处理站正常运转，及时监管，有效处理污水，污水达标排放，发挥治污效益，受益群众满意度≥90%。</t>
  </si>
  <si>
    <t>2025年钱坑镇农村饮用水安全工程</t>
  </si>
  <si>
    <t>对全镇范围内的自来水管网系统进行检测和提升，其中主管网约25km、村级支管网约35km，更改破损管道及安装过滤池设备等，保障生活用水正常供应。</t>
  </si>
  <si>
    <t>通过实施钱坑镇农村饮用水安全工程，保障饮用水正常供应，及时管养，确保饮用水安全，受益群众满意度≥90%。</t>
  </si>
  <si>
    <t>2025年钱坑镇绿化提升项目</t>
  </si>
  <si>
    <t>在镇区主要路段、重点地块、公共绿地，见缝插绿，完成约2000株绿化苗木及灌木的种植和养护。</t>
  </si>
  <si>
    <t>通过实施钱坑镇绿化提升项目，加强对全镇范围内的乡村绿化的规划编制，引导因地制宜建设绿美工作，提高村庄绿化、美化水平效果。</t>
  </si>
  <si>
    <t>2025年钱坑镇森林防火宣传杆项目</t>
  </si>
  <si>
    <t>进一步增强森林消防宣传工作，计划在石灵寺生态保护区和各村主要进山路口增加约10支森林防火电子宣传杆（带视频监控功能）。</t>
  </si>
  <si>
    <t>通过实施钱坑镇森林防火宣传杆项目，完成在重点区域建设宣传杆，加强森林防火宣传力度，提升基层应急能力。</t>
  </si>
  <si>
    <t>2025年钱坑镇村级垃圾收集点屋面盖顶工程</t>
  </si>
  <si>
    <t>为避免雨水天气对周边人居环境造成二次污染，拟对埔龙尾村、白石村、南光村、钱南村、竹园内村、顶联村共6个村级生活垃圾收集点进行屋面盖顶工程。</t>
  </si>
  <si>
    <t>通过对村级生活垃圾收集点进行屋面实施盖顶工程，提升垃圾收集能力，改善镇村生活环境。</t>
  </si>
  <si>
    <t>2025年钱坑镇农产品质量安全检测项目</t>
  </si>
  <si>
    <t>2025年食用农产品安全抽检计划约4800份，采购试剂及样本材料并与第三方机构完成抽样及检测任务。</t>
  </si>
  <si>
    <t>通过实施2025年食用农产品安全抽检计划，进一步促进食品安全总体水平的提升，消除食品安全隐患，保障公众的饮食安全。</t>
  </si>
  <si>
    <t>2025年钱坑镇钱南小学教学环境改善提升工程项目</t>
  </si>
  <si>
    <t>结合学校对于提升教学环境质量的要求以及校内教室设施的实际状况，对学校各教室窗户和窗帘进行全面改造，加速营造更加安全、舒适、明亮的现代化教学空间。</t>
  </si>
  <si>
    <t>通过实施钱南小学教学环境改善提升工程项目，优化室内学习环境，为学生和教师提供更加安全、舒适、明亮的教学空间，促进校园环境品质提升，助力营造积极向上的校园文化氛围。</t>
  </si>
  <si>
    <t>2025年钱坑镇钱坑小学教学楼渗水维修工程</t>
  </si>
  <si>
    <t>钱坑小学教学楼顶层部分楼板开裂渗水，计划对教学楼顶层进行补漏修复。</t>
  </si>
  <si>
    <t>通过对钱坑小学教学楼顶层修缮提升，优化顶层结构，提高防漏能力，改善学校环境。</t>
  </si>
  <si>
    <t>2025年钱坑镇竹园内村流江塘洋灌溉沟维护清淤工程</t>
  </si>
  <si>
    <t>灌溉沟维护清淤，其中150米（两边）需加高灌溉沟墙体，并修复部分破损位置。</t>
  </si>
  <si>
    <t>通过实施该项目，对灌溉沟进行清淤管护，完成两边150米加高，提升灌溉沟的灌溉效率。</t>
  </si>
  <si>
    <t>2025年钱坑镇竹园内村村巷道硬底及排水工程</t>
  </si>
  <si>
    <t>榕南开发区需硬底巷道共8条（段）460米，约4000平方米，排水沟约460米。</t>
  </si>
  <si>
    <t>通过实施竹园内村村巷道硬底及排水工程，完成村内巷道硬底化涉及8段和排水沟，提升榕南开发区公共基础设施水平，建设达标率100%。</t>
  </si>
  <si>
    <t>2025年钱坑镇“三清三拆三整治”项目</t>
  </si>
  <si>
    <t>用于镇域三清三拆三整治工作，项目采用以工代赈、以奖代补等形式实施。</t>
  </si>
  <si>
    <t>通过三清三拆三整治项目，使钱坑镇的整治工作形成长效机制，达到日常化、常态化管理，进一步美化镇区，改善人居环境，提升村民幸福感、满足感，建设好美丽钱坑。</t>
  </si>
  <si>
    <t>钱东村</t>
  </si>
  <si>
    <t>揭西县钱坑镇钱东广场配套提升工程</t>
  </si>
  <si>
    <t>钱东村民委员会</t>
  </si>
  <si>
    <t>为打造集“廉洁文化浸润、全民运动休闲、城市公共空间”于一体的复合型文化广场，本次钱东广场升级改造工程以约9000平方米场地为核心，通过功能分区规划、设施提质升级、文化元素融入三大维度，构建“廉洁+健康+生活”的多元场景。该工程总投资约100万元，其中驻镇资金支持20万元。</t>
  </si>
  <si>
    <t>通过实施钱东广场配套提升工程，完成改造提升面积约9000㎡，提升广场的公共服务能力，实现廉洁、健康、生活的多元融合，提升村民幸福感、满意度。</t>
  </si>
  <si>
    <t>钱坑镇南光村便民综合体项目</t>
  </si>
  <si>
    <t>改造南光村党群服务中心场地，以群众需求为目标，规划建成宽敞明亮的综合服务大厅、党群议事厅、新时代文明实践大讲堂等功能区，并配备书画室、心理咨询室、儿童娱乐室、公益课堂多功能教室用房等，修复改造惠民运动场打造集成党群活动、文明实践、便民服务等于一体的一站式党群服务阵地。</t>
  </si>
  <si>
    <t>通过实施南光村便民综合体项目项目，加快推进南光村便民服务水平和便民服务一体化建设，优化提升服务群众的水平，推动行政村（社区）党群服务提质增效，促进乡村振兴文明新风建设。</t>
  </si>
  <si>
    <t>统筹23-24年驻镇项目结余资金实施</t>
  </si>
  <si>
    <t>钱坑镇助农展销中心及配套建设项目</t>
  </si>
  <si>
    <t>建设钱坑镇助农展销中心以及人才驿站，作为我镇特色农产品展销平台、人才培训基地和电商孵化中心，同时配套建设便民停车场、充电车位以及对周边三线等进行环境整治和提升。</t>
  </si>
  <si>
    <t>通过实施钱坑镇助农展销中心及配套建设项目，对钱坑镇老戏院进行修缮加固、改造提升，建设钱坑镇助农展销中心以及人才驿站，作为我镇特色农产品展销平台、人才培训基地和电商孵化中心，为我镇农业产业现代化发展奠定基础，助力乡村振兴产业发展。</t>
  </si>
  <si>
    <t>23-24年驻镇项目结余资金</t>
  </si>
  <si>
    <t>大茶石村</t>
  </si>
  <si>
    <t>钱坑镇大茶石村污水管网及终端设施建设项目</t>
  </si>
  <si>
    <t>大茶石村民委员会</t>
  </si>
  <si>
    <t>完善污水处理系统，建设石亭村污水处理设施终端和约320米污水管网。</t>
  </si>
  <si>
    <t>通过实施大茶石村污水管网及终端设施建设项目，对大茶石村污水处理系统完善提升，达到生活污水资源化利用。</t>
  </si>
  <si>
    <t>大溪镇</t>
  </si>
  <si>
    <t>2025年大溪镇驻镇帮镇扶村工作队工作经费</t>
  </si>
  <si>
    <t>大溪镇人民政府</t>
  </si>
  <si>
    <t>开展日常办公、学习培训、走访调研、会议、交通、宣传等方面的支出。</t>
  </si>
  <si>
    <t>通过配备工作经费，满足开展日常办公、学习培训、走访调研、会议、交通、宣传等方面工作，提升公共服务水平。</t>
  </si>
  <si>
    <t>2025年大溪镇防止返贫动态监测和帮扶项目</t>
  </si>
  <si>
    <t>10</t>
  </si>
  <si>
    <t>通过实施大溪镇防返贫动态监测及帮扶项目，不断完善易返贫致贫人口快速发现和响应机制，加强农村低收入人口监测，提升脱贫攻坚成果。</t>
  </si>
  <si>
    <t>2025年大溪镇扶持新型农业企业奖补项目</t>
  </si>
  <si>
    <t>5</t>
  </si>
  <si>
    <t>通过实施扶持新型农业经营主体奖补项目，培育壮大新型经营主体，提升乡村产业发展水平。</t>
  </si>
  <si>
    <t xml:space="preserve">2025年大溪镇农产品质量安全检测项目
</t>
  </si>
  <si>
    <t>按照2025年县下达食用农产品安全抽检计划任务，采购试剂及样本材料并与第三方机构完成抽样及检测任务。</t>
  </si>
  <si>
    <t>通过实施农产品质量安全检测项目，完成食用农产品安全抽检计划任务，提升农产品质量安全水平，提升镇域公共服务能力水平。</t>
  </si>
  <si>
    <t>2024年揭西县大溪镇圩镇主干道综合整治及配套建设项目（第二期）</t>
  </si>
  <si>
    <t>总投资420万，起点位于井新高速桥下，终点位于镇区大岭埔路段，全长约500米，对两侧进行人居环境综合整治，包括铺设人行道，修建排水沟，硬底化及绿化、照明等配套设施。在一期和一期续建基础上继续完成剩余建设整治，包括铺设人行道、排水沟、绿化等配套设施。</t>
  </si>
  <si>
    <t>通过实施圩镇主干道综合整治及配套建设项目，打造一条美丽示范主街，提升人居环境整体水平，补足镇区基础设施短板，提升镇域公共服务能力水平，提高群众获得感、幸福感。</t>
  </si>
  <si>
    <t>2025年大溪镇垃圾压缩处理站项目</t>
  </si>
  <si>
    <t xml:space="preserve"> 项目总占地面积约550平方米；其中：功能区主体建筑面积153.35平方米，钢结构屋面97.5平方米，配套转运通道硬化面积442.8平方米，设计转运规模约90T/D及相关水电配套工程。</t>
  </si>
  <si>
    <t>通过完成本项目建设任务，进一步提升大溪镇镇容镇貌，提升人居环境水平，使受益群众满意度达到90%以上。</t>
  </si>
  <si>
    <t>2025年大溪镇人居环境长效管护项目</t>
  </si>
  <si>
    <t>2025年揭西县大溪镇农村污水处理设施运营维护项目</t>
  </si>
  <si>
    <t>全镇已建成的12座污水处理站，总设计处理规模1350吨/日（其中，坎头村蟹地污水处理站60吨/日，大光村老寨污水处理站50吨/日，井新村井新污水处理站200吨/日，星光村老寨、金星自然村污水处理站350吨/日，金光村大堀头污水处理站100吨/日，金光村下埔、星光村棉篮污水处理站100吨/日，庆光村小埔污水处理站100吨/日,后洋村后洋污水处理站60吨/日，赤寨村老寨污水处理站60吨日，赤寨村大围埔污水处理站60吨/日，大园村新光、顶光污水处理站150吨/日，大园村深光污水处理站60吨/日），拟通过招采委托第三方专业运维管理。</t>
  </si>
  <si>
    <t>确保全镇12个污水处理站有效运行，保障生活污水有效处理。</t>
  </si>
  <si>
    <t>2025年大溪镇华阳街华阳二巷巷道硬底化建设项目</t>
  </si>
  <si>
    <t>拟建混凝土路面长约204米，宽5至7米，面积约1300平方米。</t>
  </si>
  <si>
    <t>1.数量指标：硬底化长度约204米；
2.质量指标：建设达标率100%；
3. 时效指标：2025年12月31日前完成；
4.效益指标：道路硬化建设
5.满意度指标：受益群众满意度≥90%。</t>
  </si>
  <si>
    <t>2025年大溪镇农科所段绿化建设项目</t>
  </si>
  <si>
    <t>对农科所前场地进行硬底化及绿化等配套设施建设</t>
  </si>
  <si>
    <t>1.数量指标：硬地铺砖180㎡
2.质量指标：建设达标率100%；
3. 时效指标：2025年12月31日前完成；
4.效益指标：道路硬化建设
5.满意度指标：受益群众满意度≥90%。</t>
  </si>
  <si>
    <t>金光村</t>
  </si>
  <si>
    <t>2025年大溪镇行政村（社区）综合性文化服务中心提质增效建设项目</t>
  </si>
  <si>
    <t>金光村综合性文化服务中心提质增效。主要包括配置“村综合性文化服务中心”标识牌、图书、电脑、宣传栏、音响、乐器、舞台、篮球场、乒乓球场、健身器材等及文化活动室。</t>
  </si>
  <si>
    <t>1.质量指标：提质增效达标率100%；
2. 时效指标：2025年12月31日前完成；
3.效益指标：完善公共服务基础；
4.满意度指标：受益群众满意度≥90%。</t>
  </si>
  <si>
    <t>2025年大溪镇中心小学运动场硬底化改造项目</t>
  </si>
  <si>
    <t>大溪镇中心小学运动场硬底化改造，约2457平方米，并建设排水配套设施。</t>
  </si>
  <si>
    <t>通过大溪镇中心小学运动场硬底化改造，完善教育短板，提高学校运动水平效果，为学生的健康锻炼、健康成长提供保证，提高学生的满足感。</t>
  </si>
  <si>
    <t>坎头村</t>
  </si>
  <si>
    <t>揭西县大溪镇坎头村雨污分流及相关建设工程(第二期续建项目)</t>
  </si>
  <si>
    <t>大溪镇坎头村</t>
  </si>
  <si>
    <t>坎头村辖区内自然村的主次道路硬底化工程。</t>
  </si>
  <si>
    <t>1.数量指标：村道巷道硬底化建设；
2.质量指标：建设达标率100%；
3.效益指标：完善基础设施，提升群众出行安全；
4.满意度指标：受益群众满意度≥90%；
5.时效指标：2025年12月31日前完成。</t>
  </si>
  <si>
    <t>金和镇</t>
  </si>
  <si>
    <t>南山尾村</t>
  </si>
  <si>
    <t>2025年度金和镇南山尾村综合性文化服务中心提质增效达标建设项目</t>
  </si>
  <si>
    <t>南山尾村委会</t>
  </si>
  <si>
    <t>对金和镇南山尾村综合性文化服务中心按提质增效标准指引以每个行政村6万元的标准进行完善提升。</t>
  </si>
  <si>
    <t>通过实施2025年度金和镇南山尾村综合性文化服务中心提质增效达标建设项目，达到将南山尾村综合性文化服务中心完善提升的目的。</t>
  </si>
  <si>
    <t>仙坡村</t>
  </si>
  <si>
    <t>2025年金和镇仙坡村壮大村集体经济建设项目（配套资金）</t>
  </si>
  <si>
    <t>仙坡村委会</t>
  </si>
  <si>
    <t>用于支持仙坡村联农带农富农产业发展，拟在仙坡村委运动场搭建光伏运动场，利用光伏收益壮大村级集体经济。</t>
  </si>
  <si>
    <t>通过实施2025年金和镇仙坡村壮大村集体经济建设项目，达到提升村级集体经济的目的。</t>
  </si>
  <si>
    <t>2025年度金和镇驻镇帮镇扶村工作队工作经费</t>
  </si>
  <si>
    <t>金和镇人民政府</t>
  </si>
  <si>
    <t>通过实施2025年度金和镇驻镇帮镇扶村工作队工作经费项目，达到保障驻镇帮扶工作队日常经费的目的。</t>
  </si>
  <si>
    <t>2025年度金和镇扶持新型农业企业奖补项目</t>
  </si>
  <si>
    <t>通过实施2025年度金和镇扶持新型农业企业奖补项目，达到提高辖区内经营主体发展积极性，激发内生动力，加快推动现代农业产业发展的目的。</t>
  </si>
  <si>
    <t>2025年金和镇扶贫资产后续管护项目</t>
  </si>
  <si>
    <t>用于金和镇扶贫项目资产后续的管护费用。</t>
  </si>
  <si>
    <t>通过实施2025年金和镇扶贫项目资产后续管护项目，达到切实发挥扶贫项目资产效益的目的。</t>
  </si>
  <si>
    <t>2025年金和镇农村人居环境整治长效管护项目</t>
  </si>
  <si>
    <t>用于建立镇环境卫生长效保洁机制创建工作，用于金和镇辖区内人居环境综合整治。</t>
  </si>
  <si>
    <t>通过实施2025年金和镇农村人居环境整治长效管护项目，达到确保金和镇人居环境整洁的目的。</t>
  </si>
  <si>
    <t>2025年度金和镇防止返贫动态监测和帮扶项目</t>
  </si>
  <si>
    <t>通过实施2025年度年金和镇防返贫动态监测及帮扶项目，达到：加强对脱贫人口和监测对象跟踪帮扶，做到早发现，早干预、早帮扶，坚决守住不发生规模性返贫底线的目的。</t>
  </si>
  <si>
    <t>2025年度金和镇南山尾村高标农田灌渠改造及提升泵建设项目</t>
  </si>
  <si>
    <t>对南山尾村高标农田内灌渠进行全面改造，并建设提升泵1个，解决农田灌溉水源问题。</t>
  </si>
  <si>
    <t>通过实施2025年度金和镇南山尾村高标农田灌渠改造及提升泵建设项目，达到解决农田灌溉用水的目的。</t>
  </si>
  <si>
    <t>和南村</t>
  </si>
  <si>
    <t>2025年度金和镇和南村径口小学教学楼门窗改造项目</t>
  </si>
  <si>
    <t>和南村委会</t>
  </si>
  <si>
    <t>对和南村径口小学教学楼门窗进行改造。</t>
  </si>
  <si>
    <t>通过实施2025年度金和镇和南村径口小学教学楼门窗改造项目，达到提升校园环境，提高学校办学条件等目的。</t>
  </si>
  <si>
    <t>金园村</t>
  </si>
  <si>
    <t>2025年度金和镇金园村金园小学厕所改造项目</t>
  </si>
  <si>
    <t>金园村委会</t>
  </si>
  <si>
    <t>对金园村金园小学厕所进行改造升级。</t>
  </si>
  <si>
    <t>通过实施2025年度金和镇金园村金园小学厕所改造项目，达到提升校园环境，提高学校办学条件等目的。</t>
  </si>
  <si>
    <t>2025年度金和镇革命烈士纪念碑修缮项目</t>
  </si>
  <si>
    <t>对革命烈士纪念碑原址场地硬底化、填土方、纪念碑贴花岗岩石板、新建花岗岩台阶、新建钢筋混凝土挡土墙及绿化带、修缮底座、周边平台配套建设。</t>
  </si>
  <si>
    <t>通过实施2025年度金和镇革命烈士纪念碑修缮项目，达到弘扬英烈精神，宣传红色文化，大力营造崇尚英烈、缅怀英烈、捍卫英烈、关爱烈属浓厚氛围的目的。</t>
  </si>
  <si>
    <t>2025年度金和镇农产品质量安全检测项目</t>
  </si>
  <si>
    <t>2025年农产品安全抽检计划4800份，拟委托第三方机构进行抽样及检测任务。</t>
  </si>
  <si>
    <t>通过实施2025年度金和镇农产品质量安全检测项目，达到促进食品安全总体水平的提升，消除食品安全隐患，保障公众的饮食安全的目的。</t>
  </si>
  <si>
    <t>2025年度金和镇金园村委党员活动中心建设项目</t>
  </si>
  <si>
    <t>金园村委</t>
  </si>
  <si>
    <t>在金和镇金园村委前建设党员活动中心，占地面积约120m’，两层钢架结构，一层作为停车库，二层作为党员活动中心。</t>
  </si>
  <si>
    <t>通过实施2025年度金和镇金园村委党员活动中心建设项目，达到加强党的建设、促进学习交流的目的。</t>
  </si>
  <si>
    <t>和西村</t>
  </si>
  <si>
    <t>2025年度金和镇和西村委新寨村3路、4路硬底化及古塘村寨前路硬底化项目</t>
  </si>
  <si>
    <t>和西村委会</t>
  </si>
  <si>
    <t>对和西村新寨村3路进行硬化，长175m，宽5m，厚15cm;对和西村新寨村4路进行硬化，长186m，宽5m，厚15cm;对和西村古塘寨前路进行硬化，长90m，宽5m，厚15cm。</t>
  </si>
  <si>
    <t>通过实施2025年度金和镇和西村委新寨村3路、4路硬底化及古塘村寨前路硬底化项目，达到方便村民出行的目的。</t>
  </si>
  <si>
    <t>河内村</t>
  </si>
  <si>
    <t>2025年度金和镇河内村委办公楼旁光伏发电项目</t>
  </si>
  <si>
    <t>河内村委会</t>
  </si>
  <si>
    <t>对和镇河内村委办公楼旁约500㎡进行建设光伏发电项目。</t>
  </si>
  <si>
    <t>通过2025年度金和镇河内村委办公楼旁光伏发电项目，达到增加村集体经济收入的目的。</t>
  </si>
  <si>
    <t>2025年度金和镇镇区垃圾收集转运站建设及镇域东部垃圾收集点改造提升项目</t>
  </si>
  <si>
    <t>在金和镇场范围内择址新建镇区垃圾收集转运站，面积约500㎡；并将现有镇垃圾收集转运站改造提升为东部片区垃圾收集转运点。</t>
  </si>
  <si>
    <t>通过实施2025年度金和镇镇区垃圾收集转运站建设及镇域东部垃圾收集点改造提升项目，达到提升地区生活垃圾处理能力、改善农村人居环境的目的。</t>
  </si>
  <si>
    <t>金溪村</t>
  </si>
  <si>
    <t>2025年度金和镇金溪村新高园寨前池塘改造项目</t>
  </si>
  <si>
    <t>金溪村委会</t>
  </si>
  <si>
    <t>对金溪村新高园寨前池塘进行改造，挡土墙长140m，高2m，池塘清淤，池塘边路面硬底化，长18.5m，宽16.2m，硬底化面积300㎡；安装栏杆220m。</t>
  </si>
  <si>
    <t>通过实施2025年度金和镇金溪村新高园寨前池塘改造项目，达到提升改善人居环境，服务方便村民水产养殖及休闲活动的目的。</t>
  </si>
  <si>
    <t>2025年度金和镇金园村桥头园村村道加宽项目</t>
  </si>
  <si>
    <t>对原桥头园村村道进行改造加宽，增加硬化面积约200㎡，硬化厚度15cm，并对原路旁排水沟进行拆除改造</t>
  </si>
  <si>
    <t>通过实施2025年度金和镇金园村桥头园村村道加宽项目，达到提升改善人居环境，方便村民出行的目的。</t>
  </si>
  <si>
    <t>2024年度结余资金</t>
  </si>
  <si>
    <t>塔头镇</t>
  </si>
  <si>
    <t>2025年塔头镇防止返贫动态监测和帮扶项目</t>
  </si>
  <si>
    <t>塔头镇人民政府</t>
  </si>
  <si>
    <t>不断完善易返贫致贫人口快速发现和响应机制，加强农村低收入人口监测。采取技能培训，以工代赈，生产奖补、劳务补助、教育奖补、住房修缮、大病救助等方式，促进监测对象、脱贫户及农村低收入群体稳定发展。</t>
  </si>
  <si>
    <t>通过完善易返贫致贫人口快速发现和响应机制，加强农村低收入人口监测，促进监测对象、脱贫户及农村低收入群体稳定发展。</t>
  </si>
  <si>
    <t>2025年塔头镇扶贫资产后续管护项目</t>
  </si>
  <si>
    <t>通过对全镇扶贫资产进行后续管护，保障扶贫资产项目正常运营。</t>
  </si>
  <si>
    <t>2025年塔头镇驻镇帮镇扶村工作队工作经费</t>
  </si>
  <si>
    <t>通过提供驻镇帮镇扶村工作队工作经费，保障日常办公、学习培训、走访调研、会议、交通、宣传等方面支出，推动工作顺利开展。</t>
  </si>
  <si>
    <t>2025年塔头镇人居环境长效综合整治项目</t>
  </si>
  <si>
    <t>为全镇人居环境整治及完善“七个一”建设、绿化美化提供综合整治经费。</t>
  </si>
  <si>
    <t>通过为全镇人居环境整治及完善“七个一”建设、绿化美化提供综合整治经费，改善和提升人居环境。</t>
  </si>
  <si>
    <t>2025年塔头镇扶持新型农业企业奖补项目</t>
  </si>
  <si>
    <t>通过对获得县级及以上农业专业合作示范社、示范家庭农场和农业龙头企业认证等的经营主体奖补，提高辖区内经营主体发展积极性，激发内生动力，加快推动现代农业产业发展。</t>
  </si>
  <si>
    <t>新园村</t>
  </si>
  <si>
    <t>新园村光伏发电项目（配套资金）</t>
  </si>
  <si>
    <t>于新园村篮球场建设光伏发电项目，面积约420平方米。</t>
  </si>
  <si>
    <t>通过于新园村篮球场建设光伏发电项目，壮大村集体经济。</t>
  </si>
  <si>
    <t>阔园村</t>
  </si>
  <si>
    <t>阔园村光伏发电项目（配套资金）</t>
  </si>
  <si>
    <t>于阔园村篮球场建设光伏发电项目，面积约420平方米。</t>
  </si>
  <si>
    <t>通过于阔园村篮球场建设光伏发电项目，壮大村集体经济。</t>
  </si>
  <si>
    <t>新溪村</t>
  </si>
  <si>
    <t>2024年塔头镇新溪村鹅毛溪、联桐、柑园自然村雨污分流工程续建项目</t>
  </si>
  <si>
    <t>对新溪村鹅毛溪、联桐自然村开展雨污分流建设。</t>
  </si>
  <si>
    <t>通过对新溪村鹅毛溪、联桐自然村开展雨污分流建设，提高污水治理效益。</t>
  </si>
  <si>
    <t>项目总投资约344万元，已落实资金264万元，缺口资金为80万元</t>
  </si>
  <si>
    <t>揭西县塔头镇塔东路改造工程续建项目</t>
  </si>
  <si>
    <t>塔东路：长度约4公里，按现有路基，对部分破损路面修复；沿途设置视频监控等安防设施；对一座危桥进行桥面修复；对五处过路排灌涵洞进行修复、三线整治、排水措施和其他配套设施建设；对塔头大桥至阔西新置寨到三角丘路段绿美完善，两侧铺设步道。</t>
  </si>
  <si>
    <t>通过对塔东路进行改造，完善基础设施，改善出行条件。</t>
  </si>
  <si>
    <t>项目总投资为510万元，已落实资金250万元，缺口资金为260万元</t>
  </si>
  <si>
    <t>山寮村</t>
  </si>
  <si>
    <t>2025年塔头镇山寮村狗骨头至灰碑角道路硬底化及双侧灌溉沟建设项目工程</t>
  </si>
  <si>
    <t>对山寮村狗骨头至灰碑角长约800米、宽约3米的机耕路进行硬底化，修建总长约1600米的灌溉沟。</t>
  </si>
  <si>
    <t>通过对山寮村狗骨头至灰碑角机耕路进行硬底化，修建灌溉沟，提升农业生产条件水平。</t>
  </si>
  <si>
    <t>大丰村</t>
  </si>
  <si>
    <t>2025年塔头镇大丰村大坪埔路口至丰文自然村道路硬底化项目</t>
  </si>
  <si>
    <t>对大丰村大坪埔路口至丰文自然村长约200米、宽约5米道路进行硬底化。</t>
  </si>
  <si>
    <t>通过对大丰村大坪埔路口至丰文自然村道路进行硬底化，改善村民出行条件。</t>
  </si>
  <si>
    <t>2025年塔头镇大丰村大山脚自然村西池旁道路硬底化及相关配套设施工程</t>
  </si>
  <si>
    <t>对大丰村大山脚自然村西池旁长约500米、宽约3米道路进行硬底化，新建长约140米的挡土墙，铺设涵管320米。</t>
  </si>
  <si>
    <t>通过对大丰村大山脚自然村西池旁道路进行硬底化、新建挡土墙、铺设涵管，完善基础设施，改善村民出行条件。</t>
  </si>
  <si>
    <t>2025年塔头镇大丰村大山脚自然村经合社后路段及东兴路段硬底化项目</t>
  </si>
  <si>
    <t>对大丰村大山脚自然村经合社后长约100米、宽约4米，及对东兴路段长约100米、宽约3米道路进行硬底化。</t>
  </si>
  <si>
    <t>通过对大丰村大山脚自然村经合社后、东兴路段进行硬底化，改善村民出行条件。</t>
  </si>
  <si>
    <t>2025年塔头镇狗骨头溪新溪桥头至顶埔横堤头道路改造项目</t>
  </si>
  <si>
    <t>对塔头镇狗骨头溪新溪桥头至顶埔横堤头长约1200米、宽约3米河堤，进行河堤加高、填土建设。</t>
  </si>
  <si>
    <t>通过对塔头镇狗骨头溪新溪桥头至顶埔横堤头长约1200米、宽约3米河堤，进行河堤加高、填土建设，完善基础设施。</t>
  </si>
  <si>
    <t>2025年塔头镇新溪村柑围路道路硬底化项目</t>
  </si>
  <si>
    <t>对新溪村柑围路长约400米、宽约4.5米道路进行硬底化。</t>
  </si>
  <si>
    <t>通过对新溪村柑围路进行硬底化，改善人居环境。</t>
  </si>
  <si>
    <t>2025年塔头镇农产品质量安全检测项目</t>
  </si>
  <si>
    <t>用于农产品质量安全检测，完成检测任务。</t>
  </si>
  <si>
    <t>通过实施农产品质量安全检测项目，促进食品安全总体水平的提升，消除食品安全隐患，保障公众饮食安全。</t>
  </si>
  <si>
    <t>2025年塔头镇污水处理站运维项目</t>
  </si>
  <si>
    <t>对全镇已建成的污水处理站运营管理维护和各村污水管道破损修复。</t>
  </si>
  <si>
    <t>通过对全镇已建成的污水处理站运营管理维护和各村污水管道破损修复，保障污水处理站和各村污水管道正常运转，及时监管，有效处理污水，发挥治污效益。</t>
  </si>
  <si>
    <t>顶埔村</t>
  </si>
  <si>
    <t>2025年塔头镇顶埔村梅园片区雨污分流项目</t>
  </si>
  <si>
    <t>对顶埔梅园片区铺设雨污管道约1.3公里，巷道硬化面积约1000平方米。</t>
  </si>
  <si>
    <t>通过对顶埔梅园片区铺设雨污管道约1.3公里，巷道硬化面积约1000平方米，提高污水治理效益。</t>
  </si>
  <si>
    <t>2025年塔头镇大丰村丰文自然村雨污分流项目</t>
  </si>
  <si>
    <t>对大丰村丰文自然村铺设雨污管道约1.8公里，巷道硬化面积约4000平方米。</t>
  </si>
  <si>
    <t>通过对大丰村丰文自然村铺设雨污管道约1.8公里，巷道硬化面积约4000平方米，提高污水治理效益。</t>
  </si>
  <si>
    <t>2025年塔头镇洋西排洪沟整治项目</t>
  </si>
  <si>
    <t>对洋西排洪沟（龙光-新园段）长度约600米，进行清淤整治，两边加固。</t>
  </si>
  <si>
    <t>通过对洋西排洪沟（龙光-新园段）进行清淤整治，两边加固，完善公共基础设施，改善人居环境。</t>
  </si>
  <si>
    <t>潭新村</t>
  </si>
  <si>
    <t>2025年塔头镇潭新乡门对面水利沟修整项目</t>
  </si>
  <si>
    <t>对潭新村乡门对面总长约650米(其中约长120米段宽度为1.2米，530米段宽度为0.8米）水利沟进行修整，沟边硬化约1.2米宽。</t>
  </si>
  <si>
    <t>通过对潭新村乡门对面总长约650米水利沟进行修整，沟边硬化约1.2米宽，完善基础设施。</t>
  </si>
  <si>
    <t>潭溪村</t>
  </si>
  <si>
    <t>2025年塔头镇潭溪村濂溪自然村潭溪路水渠修缮项目</t>
  </si>
  <si>
    <t>于潭溪村濂溪自然村潭溪路旁，修缮长约450米、沟面宽约1.5米、高度约1.5米水渠。</t>
  </si>
  <si>
    <t>通过于潭溪村濂溪自然村潭溪路旁修缮水渠，完善村基础设施。</t>
  </si>
  <si>
    <t>保西村</t>
  </si>
  <si>
    <t>2025年塔头镇保西村大寨前小池清淤及环池道路硬底化</t>
  </si>
  <si>
    <t>对保西村大寨前小池进行清淤，及对长约160米、宽3米的环池道路进行硬底化。</t>
  </si>
  <si>
    <t>通过对保西村大寨前小池进行清淤，及对环池道路进行硬底化，改善人居环境，保障群众安全。</t>
  </si>
  <si>
    <t>2025年塔头镇大丰村塔金公路近园区池塘整治项目</t>
  </si>
  <si>
    <t>对大丰村塔金公路旁近园区池塘进行清淤，建设长约200米挡土墙。</t>
  </si>
  <si>
    <t>通过对大丰村塔金公路旁近园区池塘进行清淤，建设挡土墙，改善人居环境，保障群众安全。</t>
  </si>
  <si>
    <t>2025年塔头镇新溪村鹅毛溪大埔尾片区农业基础设施建设项目</t>
  </si>
  <si>
    <t>从白石柯水库沿原灌溉沟渠疏通埋管引水至鹅毛溪大埔尾种植基地，长度约3公里。</t>
  </si>
  <si>
    <t>通过对白石柯水库沿原灌溉沟渠疏通埋管引水至鹅毛溪大埔尾种植基地，提升农业生产条件水平，提升乡村产业发展水平。</t>
  </si>
  <si>
    <t>龙光村</t>
  </si>
  <si>
    <t>2025年塔头镇龙光村龙光学校旁池塘前光伏长廊建设项目</t>
  </si>
  <si>
    <t>于龙光村龙光学校旁池塘前建设长约300米、宽约5米、高约3米的光伏长廊。</t>
  </si>
  <si>
    <t>通过于龙光学校旁池塘前建设光伏长廊，壮大村集体经济。</t>
  </si>
  <si>
    <t>2025年塔头镇山寮村一二期商铺楼顶楼面光伏建设项目</t>
  </si>
  <si>
    <t>于山寮村一二期商铺楼顶建设光伏发电项目，面积约1000平方米。</t>
  </si>
  <si>
    <t>通过于山寮村一二期商铺楼顶建设光伏发电项目，壮大村集体经济。</t>
  </si>
  <si>
    <t>旧住村</t>
  </si>
  <si>
    <t>2024年塔头镇旧住村光伏投资项目（装饰、照明部分）</t>
  </si>
  <si>
    <t>于旧住村乡村大舞台上方搭建支架建设光伏项目，面积约800平方米，开展装饰及照明工程。</t>
  </si>
  <si>
    <t>于旧住村乡村大舞台上方搭建支架建设光伏项目，面积约800平方米，开展装饰及照明工程，推动产业发展。</t>
  </si>
  <si>
    <t>2024年结余资金</t>
  </si>
  <si>
    <t>塔头镇旧住村旅游配套乡村民宿建设</t>
  </si>
  <si>
    <t>为推动“百千万工程”落地落实，助推乡村振兴，促进旧住村农文旅融合发展，壮大村集体经济，拟在旧住村恒康生态园边建设1栋民宿。拟利用村委建设用地建设1栋民宿及配套设施，占地面积约163㎡，建筑面积约1000㎡</t>
  </si>
  <si>
    <t>通过于旧住村建设民宿，推动“百千万工程”落地落实，助推乡村振兴，促进旧住村农文旅融合发展，壮大村集体经济。</t>
  </si>
  <si>
    <t>棉湖镇</t>
  </si>
  <si>
    <t>2025年度棉湖镇行政村（社区）综合性文化服务中心建设工程</t>
  </si>
  <si>
    <t>棉湖镇人民政府</t>
  </si>
  <si>
    <t>对米街社区的综合性文化服务中心进行提质增效建设，完善镇村文化体育活动设施。</t>
  </si>
  <si>
    <t>进一步丰富行政村（社区）综合性文化服务中心服务内容和方式，提升行政村（社区）综合性文化服务中心建设、管理和服务水平。</t>
  </si>
  <si>
    <t>棉湖镇创建“国家卫生乡镇”公共外环境病媒生物防制服务项目</t>
  </si>
  <si>
    <t>在镇区公共区域7.3平方千米进行除“四害”服务。对鼠类、蚊虫、蝇类、蜚蠊的密度进行监测和室外孳生地调查；对存在的室外孳生地进行化学方式处理。</t>
  </si>
  <si>
    <t>预防疾病传播，改善生活环境，有利于保障人民群众身体健康。</t>
  </si>
  <si>
    <t>2025年度棉湖镇防止返贫动态监测和帮扶项目</t>
  </si>
  <si>
    <t>不断完善易返贫致贫人口快速发现和响应机制，加强农村低收入人口监测。采取技能培训、以工代赈、生产奖补、生活医疗补助、劳务补助、购买保险等方式，保障监测对象、脱贫户及农村低收入群体的 基本生活和促进发展产业和就业增收。</t>
  </si>
  <si>
    <t>2025年度棉湖镇驻镇帮镇扶村工作队工作经费</t>
  </si>
  <si>
    <t>保障驻镇帮扶工作队日常经费。</t>
  </si>
  <si>
    <t>2025年度棉湖镇人居环境长效管护项目</t>
  </si>
  <si>
    <t>提高环境整洁度和卫生水平，达到保持镇区环境整洁、卫生和美观的目标。</t>
  </si>
  <si>
    <t>新厝陂村</t>
  </si>
  <si>
    <t>棉湖镇新厝陂村投资广东易联电线电缆有限公司项目（配套资金）</t>
  </si>
  <si>
    <t>新厝陂村委会</t>
  </si>
  <si>
    <t>村不参与企业经营，不承担经营风险，只参与投资分红，投入金额50万元，资金来源：上级财政资金，年收益率5%，合作年限5年，到期收回本金。</t>
  </si>
  <si>
    <t>进一步发展村集体经济，壮大村集体经济收入</t>
  </si>
  <si>
    <t>玉石村</t>
  </si>
  <si>
    <t>棉湖镇玉石村民宿研学基地投资项目（配套资金）</t>
  </si>
  <si>
    <t>玉石村委会</t>
  </si>
  <si>
    <t>通过外立面修缮、室内改造、局部装修等，将玉石村原小学改造为民宿和油柑研学基地，占地面积1100平方米,分为民宿区、公共活动区、接待与办公区、油柑研学区、庭院休闲区等。</t>
  </si>
  <si>
    <t>鲤鱼沟</t>
  </si>
  <si>
    <t>棉湖镇鲤鱼沟村寨前池挡土墙修缮工程</t>
  </si>
  <si>
    <t>鲤鱼沟委会</t>
  </si>
  <si>
    <t>鲤鱼沟村寨前池挡土墙加固修复640米，宽20公分。</t>
  </si>
  <si>
    <t>通过实施棉湖镇鲤鱼沟村寨前池挡土墙修复建设工程，达到提升人居环境、提高群众幸福感的目的。</t>
  </si>
  <si>
    <t>四乡村</t>
  </si>
  <si>
    <t>揭西县棉湖镇四乡小学外墙面修缮工程</t>
  </si>
  <si>
    <t>四乡村委委会</t>
  </si>
  <si>
    <t>主要对四乡小学前栋二层及后栋三层严重脱落的马赛克外墙进行铲除，并重新涂刷真石漆外墙漆2549.57㎡。</t>
  </si>
  <si>
    <t>通过本项目的实施，解决学生校园安全。</t>
  </si>
  <si>
    <t>甲埔村</t>
  </si>
  <si>
    <t>揭西县棉湖镇甲埔村停车场建设工程</t>
  </si>
  <si>
    <t>甲埔村委委会</t>
  </si>
  <si>
    <t>本项目位于甲埔村综合市场东、西两畔,主要新建15厚C30场地硬底化约2800㎡，混凝土排水沟360米，安装隔离围栏约330米及周边绿化等工程。</t>
  </si>
  <si>
    <t>目的是解决市场和该片区的停车需求，提升城镇秩序和村容村貌。</t>
  </si>
  <si>
    <t>境潭村</t>
  </si>
  <si>
    <t>揭西县棉湖镇境潭村居家养老服务站</t>
  </si>
  <si>
    <t>境潭村民委员会</t>
  </si>
  <si>
    <t>服务中心前地埕硬化面积1336平方，新建戏台一座长12米宽6米，新建涵管DN1000管74米，配套绿化、排水、照明以及健身器材。</t>
  </si>
  <si>
    <t>完善本镇老人服务中心周边配套，为老人及周边村民提供运动休闲场所及实践新文明建设提供场地。</t>
  </si>
  <si>
    <t>2025年度棉湖镇境潭村村道硬底化建设工程</t>
  </si>
  <si>
    <t>1.境新路新建村道长144米宽6米，道路做法面层20公分C30加垫层10公分石屑；并新建单孔箱涵宽度6米长10米，单孔跨径5.2米；2.车林路新建村道长104米宽5.5米，道路做法面层15公分C30加垫层10公分石屑；3.美园路新建村道长147米宽5.5米，道路做法面层15公分C30加垫层10公分石屑；4.荔枝园入口边角地硬化美化，占地面积约为380平方。</t>
  </si>
  <si>
    <t>通过提升改造几条现状为砂土路面的村道，提升村道质量，解决村民雨天出行难的问题。</t>
  </si>
  <si>
    <t>下浦村</t>
  </si>
  <si>
    <t>揭西县棉湖镇下浦村下浦自然村灌溉站重建工程</t>
  </si>
  <si>
    <t>下浦村委会</t>
  </si>
  <si>
    <t>拆除原有危旧电灌站，新建一座占地面积约90㎡的钢筋混凝土泵房，安装水泵设备，并更换原出水口的闸门，并对淤泥进行清淤。</t>
  </si>
  <si>
    <t>通过本项目的实施，利用农民耕种，改善村民生产和生活条件。</t>
  </si>
  <si>
    <t>贡山村</t>
  </si>
  <si>
    <t>棉湖镇贡山村南门外等片区公共场所环境整治工程</t>
  </si>
  <si>
    <t>贡山村委会</t>
  </si>
  <si>
    <t>本项目对贡山村南门外三条巷道大约300米、后楼后四条巷道大约400米、新圩巷道150米，合计850米进行沟渠整治和巷道硬底化建设，狗头山巷道80米硬底化，埔尾陂阳沟100米覆盖以及周边环境整治提升。</t>
  </si>
  <si>
    <t>服务贡山村南门外片区，约180人口的污水收集和群众出行，改善人居环境。</t>
  </si>
  <si>
    <t>上浦村</t>
  </si>
  <si>
    <t>揭西县棉湖镇上浦村委址外墙面修缮工程</t>
  </si>
  <si>
    <t>主要铲除村委大楼破损的外墙面，重新镶贴纸皮砖共456.28㎡，重做屋面防水层167.72㎡，对大院围墙铲除后重刷漆420㎡</t>
  </si>
  <si>
    <t>改善办公条件。</t>
  </si>
  <si>
    <t>其中30万为2024年乡村振兴驻镇帮镇扶村结余资金</t>
  </si>
  <si>
    <t>凤江镇</t>
  </si>
  <si>
    <t>2025年度揭西县凤江中学综合楼续建及宿舍楼、科技楼供水改造工程</t>
  </si>
  <si>
    <t>凤江镇人民政府</t>
  </si>
  <si>
    <t>1.综合楼续建第三层、第四层，并按学生宿舍功能改造建设，总建筑面积约为330平方米；屋顶设置容量约为18立方米的消防水池；改造现有二层的消防通道。
2.改造综合楼、宿舍楼、科技楼三个联体建筑的消防供水管道及消火配套设备。</t>
  </si>
  <si>
    <t>通过实施本项目，进一步提升凤江中学教育水平及服务能力，改善教学及学生住宿环境，完善安全设施，使受益群众满意度达到92%以上，本项目于2025年12月31日前完成。</t>
  </si>
  <si>
    <t>2025年度揭西县凤江镇鸿西小学附设幼儿园教学楼前地埕改造工程</t>
  </si>
  <si>
    <t>鸿西小学附设幼儿园教学楼前花圃去除，建设排水设施，硬底化，铺塑胶，面积约651平方米。</t>
  </si>
  <si>
    <t>通过实施本项目，进一步提升鸿西小学附设幼儿园办学环境，使受益群众满意度达到92%以上，本项目于2025年12月31日前完成。</t>
  </si>
  <si>
    <t>2025年度凤江镇防止返贫动态监测和帮扶项目</t>
  </si>
  <si>
    <t>2025年度凤江镇驻镇帮镇扶村工作队工作经费</t>
  </si>
  <si>
    <t>保障驻镇帮扶工作日常经费，使我镇驻镇帮镇扶村工作能够顺利开展。</t>
  </si>
  <si>
    <t>2025年度凤江镇扶贫资产后续管护项目</t>
  </si>
  <si>
    <t>用于凤江镇扶贫项目资产后续管护。</t>
  </si>
  <si>
    <t>通过经费落实扶贫资产项目后续管护，保障扶贫资产项目正常运营，使受益群众满意度达到90%以上。</t>
  </si>
  <si>
    <t>揭西县凤江镇赤新村河堤应急除险加固修复工程</t>
  </si>
  <si>
    <t>针对我镇赤新村长度约180米河堤段在强降雨后出现凤江镇堤脚掏空、堤身滑坡崩塌等情况，对堤脚抛石护岸人民政、迎水坡模袋混凝土防护、堤身填土压实及堤面混府凝土路面修复。</t>
  </si>
  <si>
    <t>通过实施本项目，通过对崩陷堤段的除险加固消除安全隐患，确保当地人民群众生命财产安全，使受益群众满意度达到92%以上，本项目于2025年12月31日前完成。</t>
  </si>
  <si>
    <t>2025年度凤江镇扶持新型农业企业奖补项目</t>
  </si>
  <si>
    <t>通过实施本项目，鼓励推动镇级发展现代化农业，培养行业带头示范主体。</t>
  </si>
  <si>
    <t>2025年度揭西县凤江镇医疗综合服务能力提升项目</t>
  </si>
  <si>
    <t>1.对新住院大楼的水电系统进行升级，同时，合理布置管线，确保装修需求和医疗设备的用电用水需求，按照设计方案，进行墙面处理、吊顶安装等基础升级工作。根据住院大楼的功能定位、对病房、护士站、公共区域等功能区域进行升级。
2.对旧住院大楼一楼二楼所有职能科室以及公共区域，进行吊顶安装、照明、水电等提升。结合医院现有建筑布局，新建检验科室一个。依据检验项目的关联性和功能需求进行区域划分、包括实验室区、试剂储存区、样本接收与处理区、办公区等。
3.依据医院整体布局和感染控制要求，新建医疗废物暂存间一个。根据医疗废物的种类及处理流程，对医疗废物间进行功能分区。各区域之间用明显标识分隔，避免交叉感染。</t>
  </si>
  <si>
    <t>通过实施本项目，进一步提升凤江镇卫生院综合服务能力，提改善患者体验、优化医疗流程，使受益群众满意度达到92%以上，本项目于2025年12月31日前完成。</t>
  </si>
  <si>
    <t>2025年度凤江镇人居环境长效管护项目</t>
  </si>
  <si>
    <t>用于镇域人居环境整治，解决凤江镇2025年落实全年人居环境长效管护机制经费问题，服务全镇15个行政村76618人口。</t>
  </si>
  <si>
    <t>本年度对镇域人居环境进行整治，对15个行政村对公益性保洁人员进行奖补，进一步提升我镇人居环境管护水平，使受益群众满意度达到90%以上，此项目于2025年12月31日前完成。</t>
  </si>
  <si>
    <t>2025年度凤江镇农产品质量安全检测项目</t>
  </si>
  <si>
    <t>开展农产品质量安全检测，聘请第三方机构完成抽样及检测任务。</t>
  </si>
  <si>
    <t>2025年度揭西县凤江镇污水处理站及泵站运维项目</t>
  </si>
  <si>
    <t>对全镇建成的3座污水处理站(总处理规模260吨/日，其中，莪萃村污水处理站80吨/日、阳南村下丕埕污水处理站80吨/日、阳西村双山污水处理站100吨/日)及东光新祠堂泵站、阳南林厝寮泵站进行运维管理。</t>
  </si>
  <si>
    <t>通过实施本项目，保障污水处理站及泵站正常运转，发挥治污效益。</t>
  </si>
  <si>
    <t>2025年度揭西县凤江镇水质监测点建设项目</t>
  </si>
  <si>
    <t>在镇域新建设水质监测点，保障水质在线监测需要。</t>
  </si>
  <si>
    <t>通过实施本项目，进一步提升我镇水质监测效能，保障治污效益。</t>
  </si>
  <si>
    <t>2025年度揭西县凤江镇污水管网水质在线监测设备维护项目</t>
  </si>
  <si>
    <t>对全镇污水管网水质在线监测设备进行维护，确保设备正常运行。</t>
  </si>
  <si>
    <t>通过实施本项目，保障我镇水质监测效能，确保治污效益。</t>
  </si>
  <si>
    <t>揭西县凤江镇建设规划编制项目</t>
  </si>
  <si>
    <t>按照普通镇的编制和审查要求完成建设规划编制工作，编制年限从2024年起至2026年，紧扣“百千万工程”部署要求，推动乡镇高质量发展。编制揭西县凤江镇建设规划(文本纲要)、一库三图一书(建设项目库、建设项目分布图、主街风貌设计图、主要节点效果图、规划说明书)。在规划内容、项目谋划、项目设计上下功夫，做到规划成果要吸引人、看得懂、记得住突出重点，彰显特色，避免出现过于庞杂、重点不突出、表述模糊、内容缺失等现象。</t>
  </si>
  <si>
    <t>通过实施本项目，建立我镇普通镇建设规划。</t>
  </si>
  <si>
    <t>揭西县凤江镇东光丰吉渠及埔双渠修复建设工程</t>
  </si>
  <si>
    <t>对凤江镇东光丰吉渠、埔双渠进行修复。</t>
  </si>
  <si>
    <t>通过实施本项目，恢复并发挥丰吉渠、埔双渠使用效能，使受益群众满意度达到92%以上，本项目于2025年12月31日前完成。</t>
  </si>
  <si>
    <t>揭西县凤江镇污水管网1号井周边旧管道涌漏抢修工程</t>
  </si>
  <si>
    <t>对凤江镇污水管网1号井周边旧管道涌漏进行抢修。</t>
  </si>
  <si>
    <t>通过实施本项目，恢复并发挥污水管道使用效能，使受益群众满意度达到92%以上，本项目于2025年12月31日前完成。</t>
  </si>
  <si>
    <t>揭西县凤江镇垃圾转运站配套基础设施项目</t>
  </si>
  <si>
    <t>拟在转运站内新建挡土墙约15米，转运站进站路中段看守房周边场地平整约450平方米，地面硬底化约220平方米，并完善值守配套设施等。</t>
  </si>
  <si>
    <t>通过实施本项目，确保转运站及其值守房正常运转，使受益群众满意度达到92%以上，本项目于2025年12月31日前完成。</t>
  </si>
  <si>
    <t>阳南村</t>
  </si>
  <si>
    <t>2025年度揭西县凤江镇阳南小学校门重建工程</t>
  </si>
  <si>
    <t>阳南村委会</t>
  </si>
  <si>
    <t>1、在学校东边重建新校门，长约4.8米，高约3.4米，校门左右两边各修建一个保卫室（总面积约30平方米）；
2、建设篮球场及配套篮球架1套，部分体育器材及树木迁移；
3、学校南边埋设约20米涵洞及埕面硬化路，建设校门口接送区不锈钢护栏约150米，硬底化校道约500平方米。
4、校园内车棚拆除重建约150平方米，校园内硬底化约200平方米。</t>
  </si>
  <si>
    <t>通过实施本项目，进一步提升阳南小学办学环境，使受益群众满意度达到92%以上，本项目于2025年12月31日前完成。</t>
  </si>
  <si>
    <t>2025年度揭西县凤江镇阳南村老人活动中心建设工程</t>
  </si>
  <si>
    <t>拟在林厝寮自然村、双红自然村建设老人活动中心各一个：
1、新建地上二层，建筑面积约200平方的老人活动中心对室外空地进行硬底化等工程；
2、新建地上一层，建筑面积约120平方的老人活动中心。</t>
  </si>
  <si>
    <t>通过实施本项目，进一步提升阳南林厝寮自然村、双红自然村公共服务能力，使受益群众满意度达到92%以上，本项目于2025年12月31日前完成。</t>
  </si>
  <si>
    <t>阳西村</t>
  </si>
  <si>
    <t>2025年揭西县凤江镇阳西村壮大村集体经济项目（配套资金）</t>
  </si>
  <si>
    <t>阳西村委会</t>
  </si>
  <si>
    <t>为2025年凤江镇阳西村壮大集体经济光伏发电项目配套20万元。</t>
  </si>
  <si>
    <t>通过实施凤江镇阳西村壮大村集体经济项目，推动凤江镇阳西村集体进一步增收，实现阳西村集体收入得到有效保障的工作目标。</t>
  </si>
  <si>
    <t>东新村</t>
  </si>
  <si>
    <t>2025年度揭西县凤江镇东新村委柚园村老寨前埕路面崩塌修复工程</t>
  </si>
  <si>
    <t>东新村委会</t>
  </si>
  <si>
    <t>拟对柚园村老寨前埕及池边崩塌路面进行重新修复（长约21米，宽约6米，高约3米）</t>
  </si>
  <si>
    <t>通过实施本项目，进一步解决地面塌陷问题，保证群众生产生活出行安全，使受益群众满意度达到92%以上，本项目于2025年12月31日前完成。</t>
  </si>
  <si>
    <t>莪萃村</t>
  </si>
  <si>
    <t>2025年度揭西县凤江镇莪萃村委青老村入村路路面硬底化及配套工程</t>
  </si>
  <si>
    <t>莪萃村委会</t>
  </si>
  <si>
    <t>1、新建C30混凝土硬底化约800平方米（厚度20厘米)；
2、新建挡土墙（长度约50米、高度约2米）；
3、增设路灯3条，绿化带约50米。</t>
  </si>
  <si>
    <t>通过实施本项目，进一步完善莪萃村委青老村道路基础设施，保障群众出行安全，使受益群众满意度达到92%以上，本项目于2025年12月31日前完成。</t>
  </si>
  <si>
    <t>2025年度揭西县凤江镇莪萃村委青新村新寨前道路硬底化项目</t>
  </si>
  <si>
    <t>1、新建C30混凝土硬底化约1200平方米（厚度15cm）；
2、新建排水沟约75米</t>
  </si>
  <si>
    <t>通过实施本项目，进一步完善青新村新寨前基础设施，使受益群众满意度达到92%以上，本项目于2025年12月31日前完成。</t>
  </si>
  <si>
    <t>洪湖村</t>
  </si>
  <si>
    <t>2025年度揭西县凤江镇洪湖村委洪湖新楼592乡道旁场地硬底化工程</t>
  </si>
  <si>
    <t>洪湖村委会</t>
  </si>
  <si>
    <t>拟对洪湖村委洪湖新楼592乡道旁场地硬底化：
1.拆除路面约290平方米；
2.土方开挖约350立方米；
3.场地硬化（15cm厚C30混凝土）约1600平方米；</t>
  </si>
  <si>
    <t>通过实施本项目，进一步补足洪湖新楼前592乡道旁部分未硬底化短板，保障群众出行安全，使受益群众满意度达到92%以上，本项目于2025年12月31日前完成。</t>
  </si>
  <si>
    <t>鸿西村</t>
  </si>
  <si>
    <t>2025年度揭西县凤江镇鸿西村委鸿西学校旁村道硬底化工程</t>
  </si>
  <si>
    <t>鸿西村委会</t>
  </si>
  <si>
    <t>拟对鸿西学校旁连接花寨村“四好”公路村道硬底化（长度约80米，宽度5米，厚度20厘米）。</t>
  </si>
  <si>
    <t>通过实施本项目，进一步补齐鸿西学校旁村道未硬底化短板，保障群众出行安全，使受益群众满意度达到92%以上，本项目于2025年12月31日前完成。</t>
  </si>
  <si>
    <t>东丰村</t>
  </si>
  <si>
    <t>2025年度揭西县凤江镇东丰村仙大村道硬底化及配套工程</t>
  </si>
  <si>
    <t>东丰村委会</t>
  </si>
  <si>
    <t>拟对东丰村仙大一路（灵圣古庙旁至金凤公路旁）村道硬底化（长约380米，宽6米），并配套相应排水沟。</t>
  </si>
  <si>
    <t>通过实施本项目，进一步补齐东丰村仙大未硬底化短板，保障群众出行安全，使受益群众满意度达到92%以上，本项目于2025年12月31日前完成。</t>
  </si>
  <si>
    <t>鸿新村</t>
  </si>
  <si>
    <t>2025年度揭西凤江镇鸿新村塗库前路面硬底化工程</t>
  </si>
  <si>
    <t>鸿新村委会</t>
  </si>
  <si>
    <t>1.拆除原破损地面；
2.硬底化约1500平方米。</t>
  </si>
  <si>
    <t>通过实施本项目，进一步改善鸿新村塗库前公共基础设施条件，使受益群众满意度达到92%以上，本项目于2025年12月31日前完成。</t>
  </si>
  <si>
    <t>鸿江村</t>
  </si>
  <si>
    <t>2025年度揭西县凤江镇鸿江村旧北村厝前场坪道路硬化工程</t>
  </si>
  <si>
    <t>鸿江村委会</t>
  </si>
  <si>
    <t>1、新建场地硬底化约2990平方米（面层厚度15cm，基层厚度5cm）；
2、新建排水沟约150米，并安装水沟盖板；
3、新建雨水管约197米，增设雨水井、污水检查井；</t>
  </si>
  <si>
    <t>通过实施本项目，进一步改善鸿江村旧北村公共基础设施条件，使受益群众满意度达到92%以上，本项目于2025年12月31日前完成。</t>
  </si>
  <si>
    <t>东园镇</t>
  </si>
  <si>
    <t>古福村</t>
  </si>
  <si>
    <t>2025年度东园镇古福村顶洋片农田排水渠建设项目</t>
  </si>
  <si>
    <t>东园镇古福村</t>
  </si>
  <si>
    <t>拟在东园镇古福村顶农田向东南至排水渠排出榕江南河前石桥位置修建长约550米排水渠一条，以及对排水渠渠底进行清除杂土杂草疏通，两侧拟建挡土墙对渠堤进行加固防止塌方。</t>
  </si>
  <si>
    <t>改善农田排水条件，提高农业发展水平。</t>
  </si>
  <si>
    <t>2025年度东园镇古福村下洲洋农田排水渠建设项目</t>
  </si>
  <si>
    <t>拟在东园镇下洲洋农田片区修建长约300米排水渠一条，以及对排水渠渠底进行清除杂土杂草疏通，两侧拟建挡土墙对渠堤进行加固防止塌方。</t>
  </si>
  <si>
    <t>2025年度揭西县东园镇卫生院医疗综合服务能力提升项目</t>
  </si>
  <si>
    <t>东园镇人民政府</t>
  </si>
  <si>
    <t>为东园镇卫生院住院楼安装电梯，装修CT机房、DR机房、手术室，电房改造，配套装修医护工作台、标识招牌、天花、窗帘、设备带等。</t>
  </si>
  <si>
    <t>提升东园卫生院医疗服务能力，改善镇区群众就医条件。</t>
  </si>
  <si>
    <t>后寮村</t>
  </si>
  <si>
    <t>2025年四好农村路东园镇后寮村龙新线(C235)改造工程</t>
  </si>
  <si>
    <t>东园镇后寮村</t>
  </si>
  <si>
    <t>项目起点位于龙进山，起点桩号K0+000.00,终点位于金湖村，终点桩号K0+566.00,路线长0.566公里，利用旧路路基进行路面硬化。</t>
  </si>
  <si>
    <t>完成566米沙土农村路硬底化，便利周边群众出行。</t>
  </si>
  <si>
    <t>另有省级“四好农村路”资金42万已批复</t>
  </si>
  <si>
    <t>东园镇后寮村2025年扶持壮大村集体经济项目（建设商铺一期）（配套资金）</t>
  </si>
  <si>
    <t>项目位于后寮村委旁的集体可建设土地，拟建设集体商铺一层5间，每间约48平方米。</t>
  </si>
  <si>
    <t>以每年收取承租者租金的方式，每年结算一次收益，全部用于增加村集体经济收入，壮大村级集体经济。</t>
  </si>
  <si>
    <t>桃围村</t>
  </si>
  <si>
    <t>东园镇桃围村2025年扶持壮大村集体经济项目（投资揭西县巨塔混凝土有限公司）（配套资金）</t>
  </si>
  <si>
    <t>东园镇桃围村</t>
  </si>
  <si>
    <t>项目用于投资揭西县巨塔混凝土有限公司获取分红，每年固定收益≥5%。</t>
  </si>
  <si>
    <t>以每年收取收益的方式，每年结算一次收益，全部用于增加村集体经济收入，壮大村级集体经济。</t>
  </si>
  <si>
    <t>2025年度东园镇驻镇帮镇扶村工作队工作经费</t>
  </si>
  <si>
    <t>保障工作队工作正常运转，工作经费合理支出。</t>
  </si>
  <si>
    <t>2025年度东园镇防止返贫动态监测和帮扶项目</t>
  </si>
  <si>
    <t>不断完善易返贫致贫人口快速发现和响应机制，加强农村低收入人口监测。采取技能培训、以工代赈、生产奖补、劳务补助等方式，促进监测对象、脱贫户及农村低收入群体发展产业和就业增收。</t>
  </si>
  <si>
    <t>加强对脱贫人口和监测对象跟踪帮扶，做到早发现、早干预、早帮扶，坚决守住不发生规模性返贫底线。</t>
  </si>
  <si>
    <t>2025年度东园镇扶贫资产后续管理项目</t>
  </si>
  <si>
    <t>用于支持东园镇在县域内扶贫项目资产的后续管理。</t>
  </si>
  <si>
    <t>加强扶贫项目资产后续管理，提高资产效益。</t>
  </si>
  <si>
    <t>2025年度东园镇扶持新型农业企业奖补项目</t>
  </si>
  <si>
    <t>提高镇内新型农业企业生产发展积极性，提高农业产业的发展水平，促进农民增收。</t>
  </si>
  <si>
    <t>2025年度东园镇人居环境整治项目</t>
  </si>
  <si>
    <t>经费用于支持辖区各村开展环境卫生管护，包括垃圾清理、绿化管护和垃圾清运等方面。</t>
  </si>
  <si>
    <t>改善人居环境，提升村民生活水平。</t>
  </si>
  <si>
    <t>2025年度东园镇东园中学步阶建设项目</t>
  </si>
  <si>
    <t>建设阶梯长约40米，宽约8米，对原拆除宿舍楼地面铺设透水砖步道及绿化建设约550平方米。</t>
  </si>
  <si>
    <t>改善校园基础设施条件，提升学校办学水平。</t>
  </si>
  <si>
    <t>2025年度东园小学后门安全防护及道路建设工程</t>
  </si>
  <si>
    <t>在东园小学后门建设大门一个，保卫室一间，安全警示牌及警示灯一批，以及建设周边道路长约105米×宽约5米，池塘边建设挡土墙约100米及防护栏约100米.</t>
  </si>
  <si>
    <t>改善校园安全环境，提升学校办学安全水平。</t>
  </si>
  <si>
    <t>2025年度东园镇古福小学周边路面硬底化建设项目</t>
  </si>
  <si>
    <t>拟对古福小学东围墙外泥土路面硬底化建设全段约长170米×宽约4.5米，连接学校教师停车场，路口转弯处加宽宽度约为9米，提升原有路基及路灯迁移。</t>
  </si>
  <si>
    <t>解决学校教师学生人车分流及教师停车难问题，确保师生出入安全。</t>
  </si>
  <si>
    <t>2025年度东园镇垃圾转运站改造提升项目</t>
  </si>
  <si>
    <t>为原垃圾转运站引接380v电缆，新增地基及围墙防护，预埋引接排污管和增加垃圾压缩设备等。</t>
  </si>
  <si>
    <t>提高垃圾转运处理水平，确保垃圾不落地，改善人居环境。</t>
  </si>
  <si>
    <t>联丰村</t>
  </si>
  <si>
    <t>2025年度东园镇联丰村京厝二路硬底化建设项目</t>
  </si>
  <si>
    <t>东园镇联丰村</t>
  </si>
  <si>
    <t>对京棉路到厝前桥头总长约250米×宽约4.5米的村道进行硬底化建设，建设总硬底化面积约945平方米，提升房屋后原有化粪池以及提升地面原有路基，路面一侧砌筑排水沟排水。</t>
  </si>
  <si>
    <t>改善周边村民出行交通条件，群众满意度95%以上。</t>
  </si>
  <si>
    <t>2025年度东园镇古福、后港山、湖下电排站闸门手动改电动建设项目</t>
  </si>
  <si>
    <t>配置安装20吨电动启闭机2套（含拆除旧设备、安装新设备材料配件等）、8吨电动启闭机2套（含拆除旧设备、安装新设备材料配件等），H型钢加固改装闸门吊装承重承台4座，建设35平方4芯电缆线路架设约300米等。</t>
  </si>
  <si>
    <t>完善村民生活基础设施，提高村民生活质量，提升农业生产安全保障。</t>
  </si>
  <si>
    <t>2025年度东园镇桃围村党群服务中心改造提升工程</t>
  </si>
  <si>
    <t>对党群服务中心整栋格局进行工作分区改造，合理化布置一厅五室，布置党建宣传、党建标识，以及对村党群服务中心整体及门口指引进行提升。</t>
  </si>
  <si>
    <t>完成桃围村党群服务中心改造提升，提升公共服务能力。</t>
  </si>
  <si>
    <t>三犁村</t>
  </si>
  <si>
    <t>2025年度东园镇三犁村党群服务中心改造提升工程</t>
  </si>
  <si>
    <t>东园镇三犁村</t>
  </si>
  <si>
    <t>完成三犁村党群服务中心改造提升，提升公共服务能力。</t>
  </si>
  <si>
    <t>2025年度东园镇联丰村增设污水管道项目</t>
  </si>
  <si>
    <t>为联丰村月眉山、鹊湖村新建160PVC沿河道挂壁收集住户污水管总长度约120米、DN200污水管道总长度约400米，接化糞池110管总长度约40米，新建隔油池4座、50*50污水井8座。</t>
  </si>
  <si>
    <t>改善污水处理环境，提升人居环境。</t>
  </si>
  <si>
    <t>2025年度东园镇“三清三拆三整治”项目</t>
  </si>
  <si>
    <t>在辖区内持续开展“三清三拆三整治”工作，建立长效管护机制。</t>
  </si>
  <si>
    <t>改善镇区人居环境，提高人民生活幸福水平。</t>
  </si>
  <si>
    <t>2025年度东园镇后寮村寨池人行道建设项目</t>
  </si>
  <si>
    <t>后寮村寨池建设人行步道约400米，铺设步道砖，修设树池34个，增加绿化以及预埋PVC排水管等。</t>
  </si>
  <si>
    <t>完善村民生活基础设施，提高村民生活质量，增强村民幸福感。</t>
  </si>
  <si>
    <t>2025年度东园镇农田水利沟渠清淤及水利设施维修养护项目</t>
  </si>
  <si>
    <t>对东园镇辖区范围内的农田水利沟渠进行清淤、沟渠水面进行清理以及水利设施进行维修养护，保障农田排灌用水安全。</t>
  </si>
  <si>
    <t>改善农田灌溉条件，提高农业发展水平。</t>
  </si>
  <si>
    <t>2025年度东园镇古福村渡头至上洲堤顶道路建设工程</t>
  </si>
  <si>
    <t>拟对古福村渡头至上洲堤顶道路土路基进行清表平整后进行硬底化建设。道路全段约长900米×宽6米，路口及转弯处进行加宽处理，石粉垫层约5600平方米，20公分C30混凝土路面总面积约5600平方米。</t>
  </si>
  <si>
    <t>便利周边村民出行，群众满意度95%以上。</t>
  </si>
  <si>
    <t>2025年度东园镇古福村口寨至虎埕村道路安全防护工程</t>
  </si>
  <si>
    <t>拟在古福村口寨至虎埕村道水渠侧新增水泥防撞防护墩，全段长约380米。</t>
  </si>
  <si>
    <t>便利周边村民出行，提高周边村民出行交通安全。</t>
  </si>
  <si>
    <t>2024年结余资金项目</t>
  </si>
  <si>
    <t>2025年度东园镇城乡建设规划编制项目</t>
  </si>
  <si>
    <t>委托第三方公司编制东园镇（2024-2026）城镇建设规划，明确东园镇“百千万工程”建设目标。</t>
  </si>
  <si>
    <t>东园镇城镇建设制定发展规划，为东园镇“百千万工程”工作高质量发展描绘蓝图。</t>
  </si>
  <si>
    <t>2025年度东园镇联丰村五级厌氧池建设项目</t>
  </si>
  <si>
    <t>为联丰村委西湖自然村建设日处理30吨五级厌氧池一座，预埋接入排污管约30米。</t>
  </si>
  <si>
    <t>有利于尾水按有关规定达标排放，有效改善人居环境。</t>
  </si>
  <si>
    <t>2025年度东园镇桃围村桃围小学至仙宝路建设项目</t>
  </si>
  <si>
    <t>对桃围小学至仙宝路约长190米×宽4米增设水泥路面，路口处加宽，改造提升一侧排水沟。</t>
  </si>
  <si>
    <t>改善周边村民及师生出行交通条件，群众满意度95%以上。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</si>
</sst>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4">
    <font>
      <sz val="11"/>
      <color theme="1"/>
      <name val="宋体"/>
      <charset val="134"/>
      <scheme val="minor"/>
    </font>
    <font>
      <sz val="11"/>
      <name val="宋体"/>
      <charset val="134"/>
    </font>
    <font>
      <sz val="16"/>
      <name val="宋体"/>
      <charset val="134"/>
    </font>
    <font>
      <b/>
      <sz val="11"/>
      <name val="宋体"/>
      <charset val="134"/>
    </font>
    <font>
      <b/>
      <sz val="12"/>
      <name val="宋体"/>
      <charset val="134"/>
    </font>
    <font>
      <b/>
      <sz val="12"/>
      <color rgb="FFFF0000"/>
      <name val="宋体"/>
      <charset val="134"/>
    </font>
    <font>
      <b/>
      <sz val="48"/>
      <name val="新宋体"/>
      <charset val="134"/>
    </font>
    <font>
      <sz val="16"/>
      <name val="新宋体"/>
      <charset val="134"/>
    </font>
    <font>
      <b/>
      <sz val="18"/>
      <name val="宋体"/>
      <charset val="134"/>
    </font>
    <font>
      <b/>
      <sz val="20"/>
      <name val="宋体"/>
      <charset val="134"/>
    </font>
    <font>
      <sz val="20"/>
      <name val="仿宋"/>
      <charset val="134"/>
    </font>
    <font>
      <b/>
      <sz val="20"/>
      <name val="仿宋"/>
      <charset val="134"/>
    </font>
    <font>
      <b/>
      <sz val="11"/>
      <color rgb="FFFF0000"/>
      <name val="宋体"/>
      <charset val="134"/>
    </font>
    <font>
      <sz val="20"/>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3" borderId="14" applyNumberFormat="0" applyAlignment="0" applyProtection="0">
      <alignment vertical="center"/>
    </xf>
    <xf numFmtId="0" fontId="23" fillId="4" borderId="15" applyNumberFormat="0" applyAlignment="0" applyProtection="0">
      <alignment vertical="center"/>
    </xf>
    <xf numFmtId="0" fontId="24" fillId="4" borderId="14" applyNumberFormat="0" applyAlignment="0" applyProtection="0">
      <alignment vertical="center"/>
    </xf>
    <xf numFmtId="0" fontId="25" fillId="5"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righ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0" fillId="0" borderId="1" xfId="0" applyFont="1" applyFill="1" applyBorder="1" applyAlignment="1">
      <alignment vertical="center" wrapText="1"/>
    </xf>
    <xf numFmtId="0" fontId="12" fillId="0" borderId="0" xfId="0" applyFont="1" applyFill="1" applyAlignment="1">
      <alignment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9" xfId="0" applyFont="1" applyFill="1" applyBorder="1" applyAlignment="1">
      <alignment horizontal="left" vertical="center" wrapText="1"/>
    </xf>
    <xf numFmtId="177" fontId="10" fillId="0" borderId="1" xfId="0" applyNumberFormat="1" applyFont="1" applyFill="1" applyBorder="1" applyAlignment="1">
      <alignment horizontal="left" vertical="center" wrapText="1"/>
    </xf>
    <xf numFmtId="0" fontId="10" fillId="0" borderId="1" xfId="0" applyFont="1" applyFill="1" applyBorder="1" applyAlignment="1">
      <alignment horizontal="justify"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76"/>
  <sheetViews>
    <sheetView tabSelected="1" zoomScale="55" zoomScaleNormal="55" topLeftCell="F326" workbookViewId="0">
      <selection activeCell="N328" sqref="N328"/>
    </sheetView>
  </sheetViews>
  <sheetFormatPr defaultColWidth="9" defaultRowHeight="13.5"/>
  <cols>
    <col min="1" max="1" width="7.85" style="1" customWidth="1"/>
    <col min="2" max="2" width="11.2416666666667" style="1" customWidth="1"/>
    <col min="3" max="3" width="13.8583333333333" style="1" customWidth="1"/>
    <col min="4" max="4" width="9.99166666666667" style="1" customWidth="1"/>
    <col min="5" max="5" width="46.0666666666667" style="1" customWidth="1"/>
    <col min="6" max="6" width="19.2833333333333" style="1" customWidth="1"/>
    <col min="7" max="7" width="18.75" style="1" customWidth="1"/>
    <col min="8" max="8" width="22.0416666666667" style="1" customWidth="1"/>
    <col min="9" max="10" width="18.75" style="1" customWidth="1"/>
    <col min="11" max="11" width="14.9916666666667" style="1" customWidth="1"/>
    <col min="12" max="12" width="15.675" style="1" customWidth="1"/>
    <col min="13" max="13" width="20.9083333333333" style="1" customWidth="1"/>
    <col min="14" max="15" width="75.7166666666667" style="6" customWidth="1"/>
    <col min="16" max="16" width="31.25" style="1" customWidth="1"/>
    <col min="17" max="16384" width="9" style="1"/>
  </cols>
  <sheetData>
    <row r="1" s="1" customFormat="1" ht="20.25" spans="1:15">
      <c r="A1" s="7" t="s">
        <v>0</v>
      </c>
      <c r="B1" s="7"/>
      <c r="N1" s="6"/>
      <c r="O1" s="6"/>
    </row>
    <row r="2" s="1" customFormat="1" ht="76" customHeight="1" spans="1:16">
      <c r="A2" s="8" t="s">
        <v>1</v>
      </c>
      <c r="B2" s="8"/>
      <c r="C2" s="8"/>
      <c r="D2" s="8"/>
      <c r="E2" s="8"/>
      <c r="F2" s="8"/>
      <c r="G2" s="8"/>
      <c r="H2" s="8"/>
      <c r="I2" s="8"/>
      <c r="J2" s="8"/>
      <c r="K2" s="8"/>
      <c r="L2" s="8"/>
      <c r="M2" s="8"/>
      <c r="N2" s="20"/>
      <c r="O2" s="20"/>
      <c r="P2" s="8"/>
    </row>
    <row r="3" s="2" customFormat="1" ht="51" customHeight="1" spans="1:16">
      <c r="A3" s="9"/>
      <c r="B3" s="9"/>
      <c r="C3" s="9"/>
      <c r="D3" s="9"/>
      <c r="E3" s="9"/>
      <c r="F3" s="10"/>
      <c r="G3" s="10"/>
      <c r="H3" s="10"/>
      <c r="I3" s="10"/>
      <c r="J3" s="10"/>
      <c r="K3" s="10"/>
      <c r="L3" s="10"/>
      <c r="M3" s="10"/>
      <c r="N3" s="9" t="s">
        <v>2</v>
      </c>
      <c r="O3" s="21" t="s">
        <v>3</v>
      </c>
      <c r="P3" s="21"/>
    </row>
    <row r="4" s="3" customFormat="1" ht="45" customHeight="1" spans="1:16">
      <c r="A4" s="11" t="s">
        <v>4</v>
      </c>
      <c r="B4" s="11" t="s">
        <v>5</v>
      </c>
      <c r="C4" s="11" t="s">
        <v>6</v>
      </c>
      <c r="D4" s="11" t="s">
        <v>7</v>
      </c>
      <c r="E4" s="11" t="s">
        <v>8</v>
      </c>
      <c r="F4" s="11" t="s">
        <v>9</v>
      </c>
      <c r="G4" s="11" t="s">
        <v>10</v>
      </c>
      <c r="H4" s="12" t="s">
        <v>11</v>
      </c>
      <c r="I4" s="22"/>
      <c r="J4" s="22"/>
      <c r="K4" s="22"/>
      <c r="L4" s="23"/>
      <c r="M4" s="11" t="s">
        <v>12</v>
      </c>
      <c r="N4" s="11" t="s">
        <v>13</v>
      </c>
      <c r="O4" s="11" t="s">
        <v>14</v>
      </c>
      <c r="P4" s="11" t="s">
        <v>15</v>
      </c>
    </row>
    <row r="5" s="3" customFormat="1" ht="111" customHeight="1" spans="1:16">
      <c r="A5" s="11"/>
      <c r="B5" s="11"/>
      <c r="C5" s="11"/>
      <c r="D5" s="11"/>
      <c r="E5" s="11"/>
      <c r="F5" s="11"/>
      <c r="G5" s="11"/>
      <c r="H5" s="11" t="s">
        <v>16</v>
      </c>
      <c r="I5" s="11" t="s">
        <v>17</v>
      </c>
      <c r="J5" s="11" t="s">
        <v>18</v>
      </c>
      <c r="K5" s="11" t="s">
        <v>19</v>
      </c>
      <c r="L5" s="11" t="s">
        <v>20</v>
      </c>
      <c r="M5" s="11"/>
      <c r="N5" s="11"/>
      <c r="O5" s="11"/>
      <c r="P5" s="11"/>
    </row>
    <row r="6" s="3" customFormat="1" ht="57" customHeight="1" spans="1:16">
      <c r="A6" s="13" t="s">
        <v>21</v>
      </c>
      <c r="B6" s="14"/>
      <c r="C6" s="14"/>
      <c r="D6" s="14"/>
      <c r="E6" s="14"/>
      <c r="F6" s="15"/>
      <c r="G6" s="16">
        <f t="shared" ref="G6:L6" si="0">SUM(G7:G400)</f>
        <v>19874</v>
      </c>
      <c r="H6" s="16">
        <f t="shared" si="0"/>
        <v>1775</v>
      </c>
      <c r="I6" s="16">
        <f t="shared" si="0"/>
        <v>5075</v>
      </c>
      <c r="J6" s="16">
        <f t="shared" si="0"/>
        <v>8503</v>
      </c>
      <c r="K6" s="16">
        <f t="shared" si="0"/>
        <v>2138</v>
      </c>
      <c r="L6" s="16">
        <f t="shared" si="0"/>
        <v>2383</v>
      </c>
      <c r="M6" s="24"/>
      <c r="N6" s="25"/>
      <c r="O6" s="25"/>
      <c r="P6" s="24"/>
    </row>
    <row r="7" s="4" customFormat="1" ht="51" spans="1:16">
      <c r="A7" s="17">
        <f>ROW()-6</f>
        <v>1</v>
      </c>
      <c r="B7" s="17" t="s">
        <v>22</v>
      </c>
      <c r="C7" s="17" t="s">
        <v>23</v>
      </c>
      <c r="D7" s="17" t="s">
        <v>24</v>
      </c>
      <c r="E7" s="17" t="s">
        <v>25</v>
      </c>
      <c r="F7" s="17" t="s">
        <v>26</v>
      </c>
      <c r="G7" s="18">
        <v>400</v>
      </c>
      <c r="H7" s="18">
        <v>0</v>
      </c>
      <c r="I7" s="18">
        <v>0</v>
      </c>
      <c r="J7" s="18">
        <v>400</v>
      </c>
      <c r="K7" s="18">
        <v>0</v>
      </c>
      <c r="L7" s="18">
        <v>0</v>
      </c>
      <c r="M7" s="17" t="s">
        <v>27</v>
      </c>
      <c r="N7" s="26" t="s">
        <v>28</v>
      </c>
      <c r="O7" s="26" t="s">
        <v>29</v>
      </c>
      <c r="P7" s="17"/>
    </row>
    <row r="8" s="4" customFormat="1" ht="76.5" spans="1:16">
      <c r="A8" s="17">
        <f>ROW()-6</f>
        <v>2</v>
      </c>
      <c r="B8" s="17" t="s">
        <v>22</v>
      </c>
      <c r="C8" s="17" t="s">
        <v>23</v>
      </c>
      <c r="D8" s="17" t="s">
        <v>24</v>
      </c>
      <c r="E8" s="17" t="s">
        <v>30</v>
      </c>
      <c r="F8" s="17" t="s">
        <v>31</v>
      </c>
      <c r="G8" s="18">
        <v>240</v>
      </c>
      <c r="H8" s="18">
        <v>0</v>
      </c>
      <c r="I8" s="18">
        <v>230</v>
      </c>
      <c r="J8" s="18">
        <v>10</v>
      </c>
      <c r="K8" s="18">
        <v>0</v>
      </c>
      <c r="L8" s="18">
        <v>0</v>
      </c>
      <c r="M8" s="17" t="s">
        <v>27</v>
      </c>
      <c r="N8" s="26" t="s">
        <v>32</v>
      </c>
      <c r="O8" s="26" t="s">
        <v>33</v>
      </c>
      <c r="P8" s="17"/>
    </row>
    <row r="9" s="4" customFormat="1" ht="76.5" spans="1:16">
      <c r="A9" s="17">
        <f t="shared" ref="A9:A18" si="1">ROW()-6</f>
        <v>3</v>
      </c>
      <c r="B9" s="17" t="s">
        <v>22</v>
      </c>
      <c r="C9" s="17" t="s">
        <v>23</v>
      </c>
      <c r="D9" s="17" t="s">
        <v>24</v>
      </c>
      <c r="E9" s="17" t="s">
        <v>34</v>
      </c>
      <c r="F9" s="17" t="s">
        <v>35</v>
      </c>
      <c r="G9" s="18">
        <v>50</v>
      </c>
      <c r="H9" s="18">
        <v>0</v>
      </c>
      <c r="I9" s="18">
        <v>0</v>
      </c>
      <c r="J9" s="18">
        <v>10</v>
      </c>
      <c r="K9" s="18">
        <v>40</v>
      </c>
      <c r="L9" s="18">
        <v>0</v>
      </c>
      <c r="M9" s="17" t="s">
        <v>27</v>
      </c>
      <c r="N9" s="26" t="s">
        <v>36</v>
      </c>
      <c r="O9" s="26" t="s">
        <v>37</v>
      </c>
      <c r="P9" s="17"/>
    </row>
    <row r="10" s="4" customFormat="1" ht="76.5" spans="1:16">
      <c r="A10" s="17">
        <f t="shared" si="1"/>
        <v>4</v>
      </c>
      <c r="B10" s="17" t="s">
        <v>22</v>
      </c>
      <c r="C10" s="17" t="s">
        <v>23</v>
      </c>
      <c r="D10" s="17" t="s">
        <v>38</v>
      </c>
      <c r="E10" s="17" t="s">
        <v>39</v>
      </c>
      <c r="F10" s="17" t="s">
        <v>40</v>
      </c>
      <c r="G10" s="18">
        <v>20</v>
      </c>
      <c r="H10" s="18">
        <v>20</v>
      </c>
      <c r="I10" s="18">
        <v>0</v>
      </c>
      <c r="J10" s="18">
        <v>0</v>
      </c>
      <c r="K10" s="18">
        <v>0</v>
      </c>
      <c r="L10" s="18">
        <v>0</v>
      </c>
      <c r="M10" s="17" t="s">
        <v>27</v>
      </c>
      <c r="N10" s="26" t="s">
        <v>41</v>
      </c>
      <c r="O10" s="26" t="s">
        <v>42</v>
      </c>
      <c r="P10" s="17" t="s">
        <v>43</v>
      </c>
    </row>
    <row r="11" s="4" customFormat="1" ht="76.5" spans="1:16">
      <c r="A11" s="17">
        <f t="shared" si="1"/>
        <v>5</v>
      </c>
      <c r="B11" s="17" t="s">
        <v>22</v>
      </c>
      <c r="C11" s="17" t="s">
        <v>23</v>
      </c>
      <c r="D11" s="17" t="s">
        <v>44</v>
      </c>
      <c r="E11" s="17" t="s">
        <v>45</v>
      </c>
      <c r="F11" s="17" t="s">
        <v>40</v>
      </c>
      <c r="G11" s="18">
        <v>20</v>
      </c>
      <c r="H11" s="18">
        <v>20</v>
      </c>
      <c r="I11" s="18">
        <v>0</v>
      </c>
      <c r="J11" s="18">
        <v>0</v>
      </c>
      <c r="K11" s="18">
        <v>0</v>
      </c>
      <c r="L11" s="18">
        <v>0</v>
      </c>
      <c r="M11" s="17" t="s">
        <v>27</v>
      </c>
      <c r="N11" s="26" t="s">
        <v>46</v>
      </c>
      <c r="O11" s="26" t="s">
        <v>47</v>
      </c>
      <c r="P11" s="17" t="s">
        <v>43</v>
      </c>
    </row>
    <row r="12" s="4" customFormat="1" ht="76.5" spans="1:16">
      <c r="A12" s="17">
        <f t="shared" si="1"/>
        <v>6</v>
      </c>
      <c r="B12" s="17" t="s">
        <v>22</v>
      </c>
      <c r="C12" s="17" t="s">
        <v>23</v>
      </c>
      <c r="D12" s="17" t="s">
        <v>48</v>
      </c>
      <c r="E12" s="17" t="s">
        <v>49</v>
      </c>
      <c r="F12" s="17" t="s">
        <v>40</v>
      </c>
      <c r="G12" s="18">
        <v>20</v>
      </c>
      <c r="H12" s="18">
        <v>20</v>
      </c>
      <c r="I12" s="18">
        <v>0</v>
      </c>
      <c r="J12" s="18">
        <v>0</v>
      </c>
      <c r="K12" s="18">
        <v>0</v>
      </c>
      <c r="L12" s="18">
        <v>0</v>
      </c>
      <c r="M12" s="17" t="s">
        <v>27</v>
      </c>
      <c r="N12" s="26" t="s">
        <v>50</v>
      </c>
      <c r="O12" s="26" t="s">
        <v>51</v>
      </c>
      <c r="P12" s="17" t="s">
        <v>43</v>
      </c>
    </row>
    <row r="13" s="4" customFormat="1" ht="51" spans="1:16">
      <c r="A13" s="17">
        <f t="shared" si="1"/>
        <v>7</v>
      </c>
      <c r="B13" s="17" t="s">
        <v>22</v>
      </c>
      <c r="C13" s="17" t="s">
        <v>23</v>
      </c>
      <c r="D13" s="17" t="s">
        <v>24</v>
      </c>
      <c r="E13" s="17" t="s">
        <v>52</v>
      </c>
      <c r="F13" s="17" t="s">
        <v>53</v>
      </c>
      <c r="G13" s="18">
        <v>204</v>
      </c>
      <c r="H13" s="18">
        <v>0</v>
      </c>
      <c r="I13" s="18">
        <v>0</v>
      </c>
      <c r="J13" s="18">
        <v>204</v>
      </c>
      <c r="K13" s="18">
        <v>0</v>
      </c>
      <c r="L13" s="18">
        <v>0</v>
      </c>
      <c r="M13" s="17" t="s">
        <v>27</v>
      </c>
      <c r="N13" s="26" t="s">
        <v>54</v>
      </c>
      <c r="O13" s="26" t="s">
        <v>55</v>
      </c>
      <c r="P13" s="17"/>
    </row>
    <row r="14" s="4" customFormat="1" ht="76.5" spans="1:16">
      <c r="A14" s="17">
        <f t="shared" si="1"/>
        <v>8</v>
      </c>
      <c r="B14" s="17" t="s">
        <v>22</v>
      </c>
      <c r="C14" s="17" t="s">
        <v>23</v>
      </c>
      <c r="D14" s="17" t="s">
        <v>24</v>
      </c>
      <c r="E14" s="17" t="s">
        <v>56</v>
      </c>
      <c r="F14" s="17" t="s">
        <v>53</v>
      </c>
      <c r="G14" s="18">
        <v>63</v>
      </c>
      <c r="H14" s="18">
        <v>0</v>
      </c>
      <c r="I14" s="18">
        <v>0</v>
      </c>
      <c r="J14" s="18">
        <v>63</v>
      </c>
      <c r="K14" s="18">
        <v>0</v>
      </c>
      <c r="L14" s="18">
        <v>0</v>
      </c>
      <c r="M14" s="17" t="s">
        <v>27</v>
      </c>
      <c r="N14" s="26" t="s">
        <v>57</v>
      </c>
      <c r="O14" s="26" t="s">
        <v>58</v>
      </c>
      <c r="P14" s="17"/>
    </row>
    <row r="15" s="4" customFormat="1" ht="51" spans="1:16">
      <c r="A15" s="17">
        <f t="shared" si="1"/>
        <v>9</v>
      </c>
      <c r="B15" s="17" t="s">
        <v>22</v>
      </c>
      <c r="C15" s="17" t="s">
        <v>23</v>
      </c>
      <c r="D15" s="17" t="s">
        <v>24</v>
      </c>
      <c r="E15" s="17" t="s">
        <v>59</v>
      </c>
      <c r="F15" s="17" t="s">
        <v>60</v>
      </c>
      <c r="G15" s="18">
        <v>3</v>
      </c>
      <c r="H15" s="18">
        <v>0</v>
      </c>
      <c r="I15" s="18">
        <v>0</v>
      </c>
      <c r="J15" s="18">
        <v>3</v>
      </c>
      <c r="K15" s="18">
        <v>0</v>
      </c>
      <c r="L15" s="18">
        <v>0</v>
      </c>
      <c r="M15" s="17" t="s">
        <v>27</v>
      </c>
      <c r="N15" s="26" t="s">
        <v>61</v>
      </c>
      <c r="O15" s="26" t="s">
        <v>62</v>
      </c>
      <c r="P15" s="17"/>
    </row>
    <row r="16" s="4" customFormat="1" ht="153" customHeight="1" spans="1:16">
      <c r="A16" s="17">
        <f t="shared" si="1"/>
        <v>10</v>
      </c>
      <c r="B16" s="17" t="s">
        <v>22</v>
      </c>
      <c r="C16" s="17" t="s">
        <v>23</v>
      </c>
      <c r="D16" s="17" t="s">
        <v>24</v>
      </c>
      <c r="E16" s="17" t="s">
        <v>63</v>
      </c>
      <c r="F16" s="17" t="s">
        <v>64</v>
      </c>
      <c r="G16" s="18">
        <v>20</v>
      </c>
      <c r="H16" s="18">
        <v>0</v>
      </c>
      <c r="I16" s="18">
        <v>0</v>
      </c>
      <c r="J16" s="18">
        <v>20</v>
      </c>
      <c r="K16" s="18">
        <v>0</v>
      </c>
      <c r="L16" s="18">
        <v>0</v>
      </c>
      <c r="M16" s="17" t="s">
        <v>27</v>
      </c>
      <c r="N16" s="26" t="s">
        <v>65</v>
      </c>
      <c r="O16" s="26" t="s">
        <v>66</v>
      </c>
      <c r="P16" s="17"/>
    </row>
    <row r="17" s="4" customFormat="1" ht="51" spans="1:16">
      <c r="A17" s="17">
        <f t="shared" si="1"/>
        <v>11</v>
      </c>
      <c r="B17" s="17" t="s">
        <v>22</v>
      </c>
      <c r="C17" s="17" t="s">
        <v>23</v>
      </c>
      <c r="D17" s="17" t="s">
        <v>24</v>
      </c>
      <c r="E17" s="17" t="s">
        <v>67</v>
      </c>
      <c r="F17" s="17" t="s">
        <v>64</v>
      </c>
      <c r="G17" s="18">
        <v>10</v>
      </c>
      <c r="H17" s="18">
        <v>0</v>
      </c>
      <c r="I17" s="18">
        <v>0</v>
      </c>
      <c r="J17" s="18">
        <v>10</v>
      </c>
      <c r="K17" s="18">
        <v>0</v>
      </c>
      <c r="L17" s="18">
        <v>0</v>
      </c>
      <c r="M17" s="17" t="s">
        <v>27</v>
      </c>
      <c r="N17" s="26" t="s">
        <v>68</v>
      </c>
      <c r="O17" s="26" t="s">
        <v>69</v>
      </c>
      <c r="P17" s="17"/>
    </row>
    <row r="18" s="4" customFormat="1" ht="51" spans="1:16">
      <c r="A18" s="17">
        <f t="shared" si="1"/>
        <v>12</v>
      </c>
      <c r="B18" s="17" t="s">
        <v>22</v>
      </c>
      <c r="C18" s="17" t="s">
        <v>70</v>
      </c>
      <c r="D18" s="17" t="s">
        <v>24</v>
      </c>
      <c r="E18" s="17" t="s">
        <v>71</v>
      </c>
      <c r="F18" s="17" t="s">
        <v>60</v>
      </c>
      <c r="G18" s="18">
        <v>3</v>
      </c>
      <c r="H18" s="18">
        <v>0</v>
      </c>
      <c r="I18" s="18">
        <v>0</v>
      </c>
      <c r="J18" s="18">
        <v>3</v>
      </c>
      <c r="K18" s="18">
        <v>0</v>
      </c>
      <c r="L18" s="18">
        <v>0</v>
      </c>
      <c r="M18" s="17" t="s">
        <v>72</v>
      </c>
      <c r="N18" s="26" t="s">
        <v>73</v>
      </c>
      <c r="O18" s="26" t="s">
        <v>62</v>
      </c>
      <c r="P18" s="17"/>
    </row>
    <row r="19" s="4" customFormat="1" ht="127.5" spans="1:16">
      <c r="A19" s="17">
        <f t="shared" ref="A19:A28" si="2">ROW()-6</f>
        <v>13</v>
      </c>
      <c r="B19" s="17" t="s">
        <v>22</v>
      </c>
      <c r="C19" s="17" t="s">
        <v>70</v>
      </c>
      <c r="D19" s="17" t="s">
        <v>24</v>
      </c>
      <c r="E19" s="17" t="s">
        <v>74</v>
      </c>
      <c r="F19" s="17" t="s">
        <v>64</v>
      </c>
      <c r="G19" s="18">
        <v>10</v>
      </c>
      <c r="H19" s="18">
        <v>0</v>
      </c>
      <c r="I19" s="18">
        <v>0</v>
      </c>
      <c r="J19" s="18">
        <v>10</v>
      </c>
      <c r="K19" s="18">
        <v>0</v>
      </c>
      <c r="L19" s="18">
        <v>0</v>
      </c>
      <c r="M19" s="17" t="s">
        <v>72</v>
      </c>
      <c r="N19" s="26" t="s">
        <v>75</v>
      </c>
      <c r="O19" s="26" t="s">
        <v>76</v>
      </c>
      <c r="P19" s="17"/>
    </row>
    <row r="20" s="4" customFormat="1" ht="51" spans="1:16">
      <c r="A20" s="17">
        <f t="shared" si="2"/>
        <v>14</v>
      </c>
      <c r="B20" s="17" t="s">
        <v>22</v>
      </c>
      <c r="C20" s="17" t="s">
        <v>70</v>
      </c>
      <c r="D20" s="17" t="s">
        <v>24</v>
      </c>
      <c r="E20" s="17" t="s">
        <v>77</v>
      </c>
      <c r="F20" s="17" t="s">
        <v>64</v>
      </c>
      <c r="G20" s="18">
        <v>10</v>
      </c>
      <c r="H20" s="18">
        <v>0</v>
      </c>
      <c r="I20" s="18">
        <v>0</v>
      </c>
      <c r="J20" s="18">
        <v>10</v>
      </c>
      <c r="K20" s="18">
        <v>0</v>
      </c>
      <c r="L20" s="18">
        <v>0</v>
      </c>
      <c r="M20" s="17" t="s">
        <v>72</v>
      </c>
      <c r="N20" s="26" t="s">
        <v>78</v>
      </c>
      <c r="O20" s="26" t="s">
        <v>79</v>
      </c>
      <c r="P20" s="17"/>
    </row>
    <row r="21" s="4" customFormat="1" ht="102" spans="1:16">
      <c r="A21" s="17">
        <f t="shared" si="2"/>
        <v>15</v>
      </c>
      <c r="B21" s="17" t="s">
        <v>22</v>
      </c>
      <c r="C21" s="17" t="s">
        <v>70</v>
      </c>
      <c r="D21" s="17" t="s">
        <v>24</v>
      </c>
      <c r="E21" s="17" t="s">
        <v>80</v>
      </c>
      <c r="F21" s="17" t="s">
        <v>31</v>
      </c>
      <c r="G21" s="18">
        <v>10</v>
      </c>
      <c r="H21" s="18">
        <v>0</v>
      </c>
      <c r="I21" s="18">
        <v>0</v>
      </c>
      <c r="J21" s="18">
        <v>10</v>
      </c>
      <c r="K21" s="18">
        <v>0</v>
      </c>
      <c r="L21" s="18">
        <v>0</v>
      </c>
      <c r="M21" s="17" t="s">
        <v>72</v>
      </c>
      <c r="N21" s="26" t="s">
        <v>81</v>
      </c>
      <c r="O21" s="26" t="s">
        <v>82</v>
      </c>
      <c r="P21" s="17"/>
    </row>
    <row r="22" s="4" customFormat="1" ht="51" spans="1:16">
      <c r="A22" s="17">
        <f t="shared" si="2"/>
        <v>16</v>
      </c>
      <c r="B22" s="17" t="s">
        <v>22</v>
      </c>
      <c r="C22" s="17" t="s">
        <v>70</v>
      </c>
      <c r="D22" s="17" t="s">
        <v>24</v>
      </c>
      <c r="E22" s="17" t="s">
        <v>83</v>
      </c>
      <c r="F22" s="17" t="s">
        <v>84</v>
      </c>
      <c r="G22" s="18">
        <v>5</v>
      </c>
      <c r="H22" s="18">
        <v>0</v>
      </c>
      <c r="I22" s="18">
        <v>0</v>
      </c>
      <c r="J22" s="18">
        <v>5</v>
      </c>
      <c r="K22" s="18">
        <v>0</v>
      </c>
      <c r="L22" s="18">
        <v>0</v>
      </c>
      <c r="M22" s="17" t="s">
        <v>72</v>
      </c>
      <c r="N22" s="26" t="s">
        <v>85</v>
      </c>
      <c r="O22" s="26" t="s">
        <v>86</v>
      </c>
      <c r="P22" s="17"/>
    </row>
    <row r="23" s="4" customFormat="1" ht="76.5" spans="1:16">
      <c r="A23" s="17">
        <f t="shared" si="2"/>
        <v>17</v>
      </c>
      <c r="B23" s="17" t="s">
        <v>22</v>
      </c>
      <c r="C23" s="17" t="s">
        <v>70</v>
      </c>
      <c r="D23" s="17" t="s">
        <v>24</v>
      </c>
      <c r="E23" s="17" t="s">
        <v>87</v>
      </c>
      <c r="F23" s="17" t="s">
        <v>35</v>
      </c>
      <c r="G23" s="18">
        <v>50</v>
      </c>
      <c r="H23" s="18">
        <v>0</v>
      </c>
      <c r="I23" s="18">
        <v>0</v>
      </c>
      <c r="J23" s="18">
        <v>10</v>
      </c>
      <c r="K23" s="18">
        <v>40</v>
      </c>
      <c r="L23" s="18">
        <v>0</v>
      </c>
      <c r="M23" s="17" t="s">
        <v>72</v>
      </c>
      <c r="N23" s="26" t="s">
        <v>88</v>
      </c>
      <c r="O23" s="26" t="s">
        <v>89</v>
      </c>
      <c r="P23" s="27"/>
    </row>
    <row r="24" s="4" customFormat="1" ht="76.5" spans="1:16">
      <c r="A24" s="17">
        <f t="shared" si="2"/>
        <v>18</v>
      </c>
      <c r="B24" s="17" t="s">
        <v>22</v>
      </c>
      <c r="C24" s="17" t="s">
        <v>70</v>
      </c>
      <c r="D24" s="17" t="s">
        <v>24</v>
      </c>
      <c r="E24" s="17" t="s">
        <v>90</v>
      </c>
      <c r="F24" s="17" t="s">
        <v>91</v>
      </c>
      <c r="G24" s="18">
        <v>40</v>
      </c>
      <c r="H24" s="18">
        <v>0</v>
      </c>
      <c r="I24" s="18">
        <v>0</v>
      </c>
      <c r="J24" s="18">
        <v>40</v>
      </c>
      <c r="K24" s="18">
        <v>0</v>
      </c>
      <c r="L24" s="18">
        <v>0</v>
      </c>
      <c r="M24" s="17" t="s">
        <v>72</v>
      </c>
      <c r="N24" s="26" t="s">
        <v>92</v>
      </c>
      <c r="O24" s="26" t="s">
        <v>93</v>
      </c>
      <c r="P24" s="17"/>
    </row>
    <row r="25" s="4" customFormat="1" ht="51" spans="1:16">
      <c r="A25" s="17">
        <f t="shared" si="2"/>
        <v>19</v>
      </c>
      <c r="B25" s="17" t="s">
        <v>22</v>
      </c>
      <c r="C25" s="17" t="s">
        <v>70</v>
      </c>
      <c r="D25" s="17" t="s">
        <v>24</v>
      </c>
      <c r="E25" s="17" t="s">
        <v>94</v>
      </c>
      <c r="F25" s="17" t="s">
        <v>95</v>
      </c>
      <c r="G25" s="18">
        <v>60</v>
      </c>
      <c r="H25" s="18">
        <v>0</v>
      </c>
      <c r="I25" s="18">
        <v>0</v>
      </c>
      <c r="J25" s="18">
        <v>60</v>
      </c>
      <c r="K25" s="18">
        <v>0</v>
      </c>
      <c r="L25" s="18">
        <v>0</v>
      </c>
      <c r="M25" s="17" t="s">
        <v>72</v>
      </c>
      <c r="N25" s="26" t="s">
        <v>96</v>
      </c>
      <c r="O25" s="26" t="s">
        <v>96</v>
      </c>
      <c r="P25" s="17"/>
    </row>
    <row r="26" s="4" customFormat="1" ht="51" spans="1:16">
      <c r="A26" s="17">
        <f t="shared" si="2"/>
        <v>20</v>
      </c>
      <c r="B26" s="17" t="s">
        <v>22</v>
      </c>
      <c r="C26" s="17" t="s">
        <v>70</v>
      </c>
      <c r="D26" s="17" t="s">
        <v>24</v>
      </c>
      <c r="E26" s="17" t="s">
        <v>97</v>
      </c>
      <c r="F26" s="17" t="s">
        <v>35</v>
      </c>
      <c r="G26" s="18">
        <v>25</v>
      </c>
      <c r="H26" s="18">
        <v>0</v>
      </c>
      <c r="I26" s="18">
        <v>0</v>
      </c>
      <c r="J26" s="18">
        <v>25</v>
      </c>
      <c r="K26" s="18">
        <v>0</v>
      </c>
      <c r="L26" s="18">
        <v>0</v>
      </c>
      <c r="M26" s="17" t="s">
        <v>72</v>
      </c>
      <c r="N26" s="26" t="s">
        <v>98</v>
      </c>
      <c r="O26" s="26" t="s">
        <v>99</v>
      </c>
      <c r="P26" s="17"/>
    </row>
    <row r="27" s="4" customFormat="1" ht="76.5" spans="1:16">
      <c r="A27" s="17">
        <f t="shared" si="2"/>
        <v>21</v>
      </c>
      <c r="B27" s="17" t="s">
        <v>22</v>
      </c>
      <c r="C27" s="17" t="s">
        <v>70</v>
      </c>
      <c r="D27" s="17" t="s">
        <v>24</v>
      </c>
      <c r="E27" s="17" t="s">
        <v>100</v>
      </c>
      <c r="F27" s="17" t="s">
        <v>35</v>
      </c>
      <c r="G27" s="18">
        <v>56</v>
      </c>
      <c r="H27" s="18">
        <v>0</v>
      </c>
      <c r="I27" s="18">
        <v>0</v>
      </c>
      <c r="J27" s="18">
        <v>56</v>
      </c>
      <c r="K27" s="18">
        <v>0</v>
      </c>
      <c r="L27" s="18">
        <v>0</v>
      </c>
      <c r="M27" s="17" t="s">
        <v>72</v>
      </c>
      <c r="N27" s="26" t="s">
        <v>101</v>
      </c>
      <c r="O27" s="26" t="s">
        <v>102</v>
      </c>
      <c r="P27" s="17"/>
    </row>
    <row r="28" s="4" customFormat="1" ht="127.5" spans="1:16">
      <c r="A28" s="17">
        <f t="shared" si="2"/>
        <v>22</v>
      </c>
      <c r="B28" s="17" t="s">
        <v>22</v>
      </c>
      <c r="C28" s="17" t="s">
        <v>70</v>
      </c>
      <c r="D28" s="17" t="s">
        <v>103</v>
      </c>
      <c r="E28" s="17" t="s">
        <v>104</v>
      </c>
      <c r="F28" s="17" t="s">
        <v>53</v>
      </c>
      <c r="G28" s="18">
        <v>30</v>
      </c>
      <c r="H28" s="18">
        <v>0</v>
      </c>
      <c r="I28" s="18">
        <v>30</v>
      </c>
      <c r="J28" s="18">
        <v>0</v>
      </c>
      <c r="K28" s="18">
        <v>0</v>
      </c>
      <c r="L28" s="18">
        <v>0</v>
      </c>
      <c r="M28" s="17" t="s">
        <v>72</v>
      </c>
      <c r="N28" s="26" t="s">
        <v>105</v>
      </c>
      <c r="O28" s="26" t="s">
        <v>106</v>
      </c>
      <c r="P28" s="17"/>
    </row>
    <row r="29" s="4" customFormat="1" ht="102" spans="1:16">
      <c r="A29" s="17">
        <f t="shared" ref="A29:A38" si="3">ROW()-6</f>
        <v>23</v>
      </c>
      <c r="B29" s="17" t="s">
        <v>22</v>
      </c>
      <c r="C29" s="17" t="s">
        <v>70</v>
      </c>
      <c r="D29" s="17" t="s">
        <v>24</v>
      </c>
      <c r="E29" s="17" t="s">
        <v>107</v>
      </c>
      <c r="F29" s="17" t="s">
        <v>108</v>
      </c>
      <c r="G29" s="18">
        <v>25</v>
      </c>
      <c r="H29" s="18">
        <v>0</v>
      </c>
      <c r="I29" s="18">
        <v>0</v>
      </c>
      <c r="J29" s="18">
        <v>25</v>
      </c>
      <c r="K29" s="18">
        <v>0</v>
      </c>
      <c r="L29" s="18">
        <v>0</v>
      </c>
      <c r="M29" s="17" t="s">
        <v>109</v>
      </c>
      <c r="N29" s="26" t="s">
        <v>110</v>
      </c>
      <c r="O29" s="26" t="s">
        <v>111</v>
      </c>
      <c r="P29" s="17"/>
    </row>
    <row r="30" s="4" customFormat="1" ht="127.5" spans="1:16">
      <c r="A30" s="17">
        <f t="shared" si="3"/>
        <v>24</v>
      </c>
      <c r="B30" s="17" t="s">
        <v>22</v>
      </c>
      <c r="C30" s="17" t="s">
        <v>70</v>
      </c>
      <c r="D30" s="17" t="s">
        <v>112</v>
      </c>
      <c r="E30" s="17" t="s">
        <v>113</v>
      </c>
      <c r="F30" s="17" t="s">
        <v>53</v>
      </c>
      <c r="G30" s="18">
        <v>200</v>
      </c>
      <c r="H30" s="18">
        <v>0</v>
      </c>
      <c r="I30" s="18">
        <v>0</v>
      </c>
      <c r="J30" s="18">
        <v>200</v>
      </c>
      <c r="K30" s="18">
        <v>0</v>
      </c>
      <c r="L30" s="18">
        <v>0</v>
      </c>
      <c r="M30" s="17" t="s">
        <v>72</v>
      </c>
      <c r="N30" s="26" t="s">
        <v>114</v>
      </c>
      <c r="O30" s="26" t="s">
        <v>115</v>
      </c>
      <c r="P30" s="17"/>
    </row>
    <row r="31" s="4" customFormat="1" ht="76.5" spans="1:16">
      <c r="A31" s="17">
        <f t="shared" si="3"/>
        <v>25</v>
      </c>
      <c r="B31" s="17" t="s">
        <v>22</v>
      </c>
      <c r="C31" s="17" t="s">
        <v>70</v>
      </c>
      <c r="D31" s="17" t="s">
        <v>116</v>
      </c>
      <c r="E31" s="17" t="s">
        <v>117</v>
      </c>
      <c r="F31" s="17" t="s">
        <v>53</v>
      </c>
      <c r="G31" s="18">
        <v>20</v>
      </c>
      <c r="H31" s="18">
        <v>10</v>
      </c>
      <c r="I31" s="18">
        <v>10</v>
      </c>
      <c r="J31" s="18">
        <v>0</v>
      </c>
      <c r="K31" s="18">
        <v>0</v>
      </c>
      <c r="L31" s="18">
        <v>0</v>
      </c>
      <c r="M31" s="17" t="s">
        <v>118</v>
      </c>
      <c r="N31" s="26" t="s">
        <v>119</v>
      </c>
      <c r="O31" s="26" t="s">
        <v>120</v>
      </c>
      <c r="P31" s="17"/>
    </row>
    <row r="32" s="4" customFormat="1" ht="76.5" spans="1:16">
      <c r="A32" s="17">
        <f t="shared" si="3"/>
        <v>26</v>
      </c>
      <c r="B32" s="17" t="s">
        <v>22</v>
      </c>
      <c r="C32" s="17" t="s">
        <v>70</v>
      </c>
      <c r="D32" s="17" t="s">
        <v>121</v>
      </c>
      <c r="E32" s="17" t="s">
        <v>122</v>
      </c>
      <c r="F32" s="17" t="s">
        <v>53</v>
      </c>
      <c r="G32" s="18">
        <v>80</v>
      </c>
      <c r="H32" s="18">
        <v>0</v>
      </c>
      <c r="I32" s="18">
        <v>12</v>
      </c>
      <c r="J32" s="18">
        <v>68</v>
      </c>
      <c r="K32" s="18">
        <v>0</v>
      </c>
      <c r="L32" s="18">
        <v>0</v>
      </c>
      <c r="M32" s="17" t="s">
        <v>123</v>
      </c>
      <c r="N32" s="26" t="s">
        <v>124</v>
      </c>
      <c r="O32" s="26" t="s">
        <v>125</v>
      </c>
      <c r="P32" s="17"/>
    </row>
    <row r="33" s="4" customFormat="1" ht="102" spans="1:16">
      <c r="A33" s="17">
        <f t="shared" si="3"/>
        <v>27</v>
      </c>
      <c r="B33" s="17" t="s">
        <v>22</v>
      </c>
      <c r="C33" s="17" t="s">
        <v>70</v>
      </c>
      <c r="D33" s="17" t="s">
        <v>126</v>
      </c>
      <c r="E33" s="17" t="s">
        <v>127</v>
      </c>
      <c r="F33" s="17" t="s">
        <v>53</v>
      </c>
      <c r="G33" s="18">
        <v>60</v>
      </c>
      <c r="H33" s="18">
        <v>0</v>
      </c>
      <c r="I33" s="18">
        <v>60</v>
      </c>
      <c r="J33" s="18">
        <v>0</v>
      </c>
      <c r="K33" s="18">
        <v>0</v>
      </c>
      <c r="L33" s="18">
        <v>0</v>
      </c>
      <c r="M33" s="17" t="s">
        <v>72</v>
      </c>
      <c r="N33" s="26" t="s">
        <v>128</v>
      </c>
      <c r="O33" s="26" t="s">
        <v>128</v>
      </c>
      <c r="P33" s="17"/>
    </row>
    <row r="34" s="4" customFormat="1" ht="76.5" spans="1:16">
      <c r="A34" s="17">
        <f t="shared" si="3"/>
        <v>28</v>
      </c>
      <c r="B34" s="17" t="s">
        <v>22</v>
      </c>
      <c r="C34" s="17" t="s">
        <v>70</v>
      </c>
      <c r="D34" s="17" t="s">
        <v>129</v>
      </c>
      <c r="E34" s="17" t="s">
        <v>130</v>
      </c>
      <c r="F34" s="17" t="s">
        <v>53</v>
      </c>
      <c r="G34" s="18">
        <v>18</v>
      </c>
      <c r="H34" s="18">
        <v>0</v>
      </c>
      <c r="I34" s="18">
        <v>0</v>
      </c>
      <c r="J34" s="18">
        <v>18</v>
      </c>
      <c r="K34" s="18">
        <v>0</v>
      </c>
      <c r="L34" s="18">
        <v>0</v>
      </c>
      <c r="M34" s="17" t="s">
        <v>131</v>
      </c>
      <c r="N34" s="26" t="s">
        <v>132</v>
      </c>
      <c r="O34" s="26" t="s">
        <v>133</v>
      </c>
      <c r="P34" s="17"/>
    </row>
    <row r="35" s="4" customFormat="1" ht="76.5" spans="1:16">
      <c r="A35" s="17">
        <f t="shared" si="3"/>
        <v>29</v>
      </c>
      <c r="B35" s="17" t="s">
        <v>22</v>
      </c>
      <c r="C35" s="17" t="s">
        <v>70</v>
      </c>
      <c r="D35" s="17" t="s">
        <v>134</v>
      </c>
      <c r="E35" s="17" t="s">
        <v>135</v>
      </c>
      <c r="F35" s="17" t="s">
        <v>53</v>
      </c>
      <c r="G35" s="18">
        <v>60</v>
      </c>
      <c r="H35" s="18">
        <v>0</v>
      </c>
      <c r="I35" s="18">
        <v>60</v>
      </c>
      <c r="J35" s="18">
        <v>0</v>
      </c>
      <c r="K35" s="18">
        <v>0</v>
      </c>
      <c r="L35" s="18">
        <v>0</v>
      </c>
      <c r="M35" s="17" t="s">
        <v>136</v>
      </c>
      <c r="N35" s="26" t="s">
        <v>137</v>
      </c>
      <c r="O35" s="26" t="s">
        <v>125</v>
      </c>
      <c r="P35" s="17"/>
    </row>
    <row r="36" s="4" customFormat="1" ht="102" spans="1:16">
      <c r="A36" s="17">
        <f t="shared" si="3"/>
        <v>30</v>
      </c>
      <c r="B36" s="17" t="s">
        <v>22</v>
      </c>
      <c r="C36" s="17" t="s">
        <v>70</v>
      </c>
      <c r="D36" s="17" t="s">
        <v>138</v>
      </c>
      <c r="E36" s="17" t="s">
        <v>139</v>
      </c>
      <c r="F36" s="17" t="s">
        <v>40</v>
      </c>
      <c r="G36" s="18">
        <v>40</v>
      </c>
      <c r="H36" s="18">
        <v>40</v>
      </c>
      <c r="I36" s="18">
        <v>0</v>
      </c>
      <c r="J36" s="18">
        <v>0</v>
      </c>
      <c r="K36" s="18">
        <v>0</v>
      </c>
      <c r="L36" s="18">
        <v>0</v>
      </c>
      <c r="M36" s="17" t="s">
        <v>140</v>
      </c>
      <c r="N36" s="26" t="s">
        <v>141</v>
      </c>
      <c r="O36" s="26" t="s">
        <v>142</v>
      </c>
      <c r="P36" s="17" t="s">
        <v>43</v>
      </c>
    </row>
    <row r="37" s="4" customFormat="1" ht="51" spans="1:16">
      <c r="A37" s="17">
        <f t="shared" si="3"/>
        <v>31</v>
      </c>
      <c r="B37" s="17" t="s">
        <v>22</v>
      </c>
      <c r="C37" s="17" t="s">
        <v>70</v>
      </c>
      <c r="D37" s="17" t="s">
        <v>143</v>
      </c>
      <c r="E37" s="17" t="s">
        <v>144</v>
      </c>
      <c r="F37" s="17" t="s">
        <v>53</v>
      </c>
      <c r="G37" s="18">
        <v>8</v>
      </c>
      <c r="H37" s="18">
        <v>0</v>
      </c>
      <c r="I37" s="18">
        <v>8</v>
      </c>
      <c r="J37" s="18">
        <v>0</v>
      </c>
      <c r="K37" s="18">
        <v>0</v>
      </c>
      <c r="L37" s="18">
        <v>0</v>
      </c>
      <c r="M37" s="17" t="s">
        <v>145</v>
      </c>
      <c r="N37" s="26" t="s">
        <v>146</v>
      </c>
      <c r="O37" s="26" t="s">
        <v>147</v>
      </c>
      <c r="P37" s="17"/>
    </row>
    <row r="38" s="4" customFormat="1" ht="102" spans="1:16">
      <c r="A38" s="17">
        <f t="shared" si="3"/>
        <v>32</v>
      </c>
      <c r="B38" s="17" t="s">
        <v>22</v>
      </c>
      <c r="C38" s="17" t="s">
        <v>70</v>
      </c>
      <c r="D38" s="17" t="s">
        <v>148</v>
      </c>
      <c r="E38" s="17" t="s">
        <v>149</v>
      </c>
      <c r="F38" s="17" t="s">
        <v>53</v>
      </c>
      <c r="G38" s="18">
        <v>10</v>
      </c>
      <c r="H38" s="18">
        <v>0</v>
      </c>
      <c r="I38" s="18">
        <v>10</v>
      </c>
      <c r="J38" s="18">
        <v>0</v>
      </c>
      <c r="K38" s="18">
        <v>0</v>
      </c>
      <c r="L38" s="18">
        <v>0</v>
      </c>
      <c r="M38" s="17" t="s">
        <v>72</v>
      </c>
      <c r="N38" s="26" t="s">
        <v>150</v>
      </c>
      <c r="O38" s="26" t="s">
        <v>125</v>
      </c>
      <c r="P38" s="17"/>
    </row>
    <row r="39" ht="102" spans="1:16">
      <c r="A39" s="17">
        <f t="shared" ref="A39:A48" si="4">ROW()-6</f>
        <v>33</v>
      </c>
      <c r="B39" s="17" t="s">
        <v>22</v>
      </c>
      <c r="C39" s="17" t="s">
        <v>70</v>
      </c>
      <c r="D39" s="17" t="s">
        <v>112</v>
      </c>
      <c r="E39" s="17" t="s">
        <v>151</v>
      </c>
      <c r="F39" s="17" t="s">
        <v>53</v>
      </c>
      <c r="G39" s="18">
        <v>30</v>
      </c>
      <c r="H39" s="18">
        <v>20</v>
      </c>
      <c r="I39" s="18">
        <v>10</v>
      </c>
      <c r="J39" s="18">
        <v>0</v>
      </c>
      <c r="K39" s="18">
        <v>0</v>
      </c>
      <c r="L39" s="18">
        <v>0</v>
      </c>
      <c r="M39" s="17" t="s">
        <v>152</v>
      </c>
      <c r="N39" s="26" t="s">
        <v>153</v>
      </c>
      <c r="O39" s="26" t="s">
        <v>154</v>
      </c>
      <c r="P39" s="28"/>
    </row>
    <row r="40" ht="102" spans="1:16">
      <c r="A40" s="17">
        <f t="shared" si="4"/>
        <v>34</v>
      </c>
      <c r="B40" s="17" t="s">
        <v>22</v>
      </c>
      <c r="C40" s="17" t="s">
        <v>70</v>
      </c>
      <c r="D40" s="17" t="s">
        <v>155</v>
      </c>
      <c r="E40" s="17" t="s">
        <v>156</v>
      </c>
      <c r="F40" s="17" t="s">
        <v>53</v>
      </c>
      <c r="G40" s="18">
        <v>45</v>
      </c>
      <c r="H40" s="18">
        <v>20</v>
      </c>
      <c r="I40" s="18">
        <v>25</v>
      </c>
      <c r="J40" s="18">
        <v>0</v>
      </c>
      <c r="K40" s="18">
        <v>0</v>
      </c>
      <c r="L40" s="18">
        <v>0</v>
      </c>
      <c r="M40" s="17" t="s">
        <v>157</v>
      </c>
      <c r="N40" s="26" t="s">
        <v>158</v>
      </c>
      <c r="O40" s="26" t="s">
        <v>159</v>
      </c>
      <c r="P40" s="28"/>
    </row>
    <row r="41" ht="76.5" spans="1:16">
      <c r="A41" s="17">
        <f t="shared" si="4"/>
        <v>35</v>
      </c>
      <c r="B41" s="17" t="s">
        <v>22</v>
      </c>
      <c r="C41" s="17" t="s">
        <v>70</v>
      </c>
      <c r="D41" s="17" t="s">
        <v>160</v>
      </c>
      <c r="E41" s="17" t="s">
        <v>161</v>
      </c>
      <c r="F41" s="17" t="s">
        <v>53</v>
      </c>
      <c r="G41" s="18">
        <v>25</v>
      </c>
      <c r="H41" s="18">
        <v>10</v>
      </c>
      <c r="I41" s="18">
        <v>15</v>
      </c>
      <c r="J41" s="18">
        <v>0</v>
      </c>
      <c r="K41" s="18">
        <v>0</v>
      </c>
      <c r="L41" s="18">
        <v>0</v>
      </c>
      <c r="M41" s="17" t="s">
        <v>162</v>
      </c>
      <c r="N41" s="26" t="s">
        <v>163</v>
      </c>
      <c r="O41" s="26" t="s">
        <v>164</v>
      </c>
      <c r="P41" s="28"/>
    </row>
    <row r="42" s="4" customFormat="1" ht="153" spans="1:16">
      <c r="A42" s="17">
        <f t="shared" si="4"/>
        <v>36</v>
      </c>
      <c r="B42" s="17" t="s">
        <v>22</v>
      </c>
      <c r="C42" s="17" t="s">
        <v>165</v>
      </c>
      <c r="D42" s="17" t="s">
        <v>166</v>
      </c>
      <c r="E42" s="17" t="s">
        <v>167</v>
      </c>
      <c r="F42" s="17" t="s">
        <v>53</v>
      </c>
      <c r="G42" s="18">
        <v>165</v>
      </c>
      <c r="H42" s="18">
        <v>0</v>
      </c>
      <c r="I42" s="18">
        <v>90</v>
      </c>
      <c r="J42" s="18">
        <f>G42-I42</f>
        <v>75</v>
      </c>
      <c r="K42" s="18">
        <v>0</v>
      </c>
      <c r="L42" s="18">
        <v>0</v>
      </c>
      <c r="M42" s="17" t="s">
        <v>168</v>
      </c>
      <c r="N42" s="26" t="s">
        <v>169</v>
      </c>
      <c r="O42" s="26" t="s">
        <v>170</v>
      </c>
      <c r="P42" s="17"/>
    </row>
    <row r="43" s="4" customFormat="1" ht="280.5" spans="1:16">
      <c r="A43" s="17">
        <f t="shared" si="4"/>
        <v>37</v>
      </c>
      <c r="B43" s="17" t="s">
        <v>22</v>
      </c>
      <c r="C43" s="17" t="s">
        <v>165</v>
      </c>
      <c r="D43" s="17" t="s">
        <v>24</v>
      </c>
      <c r="E43" s="17" t="s">
        <v>171</v>
      </c>
      <c r="F43" s="17" t="s">
        <v>53</v>
      </c>
      <c r="G43" s="18">
        <v>160</v>
      </c>
      <c r="H43" s="18">
        <v>0</v>
      </c>
      <c r="I43" s="18">
        <v>0</v>
      </c>
      <c r="J43" s="18">
        <v>160</v>
      </c>
      <c r="K43" s="18">
        <v>0</v>
      </c>
      <c r="L43" s="18">
        <v>0</v>
      </c>
      <c r="M43" s="17" t="s">
        <v>168</v>
      </c>
      <c r="N43" s="26" t="s">
        <v>172</v>
      </c>
      <c r="O43" s="26" t="s">
        <v>173</v>
      </c>
      <c r="P43" s="17"/>
    </row>
    <row r="44" s="5" customFormat="1" ht="51" spans="1:17">
      <c r="A44" s="17">
        <f t="shared" si="4"/>
        <v>38</v>
      </c>
      <c r="B44" s="17" t="s">
        <v>22</v>
      </c>
      <c r="C44" s="17" t="s">
        <v>165</v>
      </c>
      <c r="D44" s="17" t="s">
        <v>166</v>
      </c>
      <c r="E44" s="17" t="s">
        <v>174</v>
      </c>
      <c r="F44" s="17" t="s">
        <v>53</v>
      </c>
      <c r="G44" s="19">
        <v>56</v>
      </c>
      <c r="H44" s="19">
        <v>20</v>
      </c>
      <c r="I44" s="18">
        <v>0</v>
      </c>
      <c r="J44" s="19">
        <v>36</v>
      </c>
      <c r="K44" s="18">
        <v>0</v>
      </c>
      <c r="L44" s="18">
        <v>0</v>
      </c>
      <c r="M44" s="17" t="s">
        <v>168</v>
      </c>
      <c r="N44" s="26" t="s">
        <v>175</v>
      </c>
      <c r="O44" s="26" t="s">
        <v>176</v>
      </c>
      <c r="P44" s="17"/>
      <c r="Q44" s="29"/>
    </row>
    <row r="45" s="4" customFormat="1" ht="51" spans="1:16">
      <c r="A45" s="17">
        <f t="shared" si="4"/>
        <v>39</v>
      </c>
      <c r="B45" s="17" t="s">
        <v>22</v>
      </c>
      <c r="C45" s="17" t="s">
        <v>165</v>
      </c>
      <c r="D45" s="17" t="s">
        <v>177</v>
      </c>
      <c r="E45" s="17" t="s">
        <v>178</v>
      </c>
      <c r="F45" s="17" t="s">
        <v>53</v>
      </c>
      <c r="G45" s="18">
        <v>40</v>
      </c>
      <c r="H45" s="18">
        <v>20</v>
      </c>
      <c r="I45" s="18">
        <v>20</v>
      </c>
      <c r="J45" s="18">
        <v>0</v>
      </c>
      <c r="K45" s="18">
        <v>0</v>
      </c>
      <c r="L45" s="18">
        <v>0</v>
      </c>
      <c r="M45" s="17" t="s">
        <v>168</v>
      </c>
      <c r="N45" s="26" t="s">
        <v>179</v>
      </c>
      <c r="O45" s="26" t="s">
        <v>180</v>
      </c>
      <c r="P45" s="17"/>
    </row>
    <row r="46" s="4" customFormat="1" ht="51" spans="1:16">
      <c r="A46" s="17">
        <f t="shared" si="4"/>
        <v>40</v>
      </c>
      <c r="B46" s="17" t="s">
        <v>22</v>
      </c>
      <c r="C46" s="17" t="s">
        <v>165</v>
      </c>
      <c r="D46" s="17" t="s">
        <v>181</v>
      </c>
      <c r="E46" s="17" t="s">
        <v>182</v>
      </c>
      <c r="F46" s="17" t="s">
        <v>31</v>
      </c>
      <c r="G46" s="18">
        <v>50</v>
      </c>
      <c r="H46" s="18">
        <v>20</v>
      </c>
      <c r="I46" s="18">
        <v>30</v>
      </c>
      <c r="J46" s="18">
        <v>0</v>
      </c>
      <c r="K46" s="18">
        <v>0</v>
      </c>
      <c r="L46" s="18">
        <v>0</v>
      </c>
      <c r="M46" s="17" t="s">
        <v>168</v>
      </c>
      <c r="N46" s="26" t="s">
        <v>183</v>
      </c>
      <c r="O46" s="26" t="s">
        <v>184</v>
      </c>
      <c r="P46" s="17"/>
    </row>
    <row r="47" s="4" customFormat="1" ht="76.5" spans="1:16">
      <c r="A47" s="17">
        <f t="shared" si="4"/>
        <v>41</v>
      </c>
      <c r="B47" s="17" t="s">
        <v>22</v>
      </c>
      <c r="C47" s="17" t="s">
        <v>165</v>
      </c>
      <c r="D47" s="17" t="s">
        <v>185</v>
      </c>
      <c r="E47" s="17" t="s">
        <v>186</v>
      </c>
      <c r="F47" s="17" t="s">
        <v>53</v>
      </c>
      <c r="G47" s="19">
        <v>31</v>
      </c>
      <c r="H47" s="18">
        <v>0</v>
      </c>
      <c r="I47" s="18">
        <v>0</v>
      </c>
      <c r="J47" s="19">
        <v>31</v>
      </c>
      <c r="K47" s="18">
        <v>0</v>
      </c>
      <c r="L47" s="18">
        <v>0</v>
      </c>
      <c r="M47" s="17" t="s">
        <v>168</v>
      </c>
      <c r="N47" s="26" t="s">
        <v>187</v>
      </c>
      <c r="O47" s="26" t="s">
        <v>188</v>
      </c>
      <c r="P47" s="17"/>
    </row>
    <row r="48" s="4" customFormat="1" ht="102" spans="1:16">
      <c r="A48" s="17">
        <f t="shared" si="4"/>
        <v>42</v>
      </c>
      <c r="B48" s="17" t="s">
        <v>22</v>
      </c>
      <c r="C48" s="17" t="s">
        <v>165</v>
      </c>
      <c r="D48" s="17" t="s">
        <v>24</v>
      </c>
      <c r="E48" s="17" t="s">
        <v>189</v>
      </c>
      <c r="F48" s="17" t="s">
        <v>35</v>
      </c>
      <c r="G48" s="18">
        <v>50</v>
      </c>
      <c r="H48" s="18">
        <v>0</v>
      </c>
      <c r="I48" s="18">
        <v>0</v>
      </c>
      <c r="J48" s="18">
        <v>10</v>
      </c>
      <c r="K48" s="18">
        <v>40</v>
      </c>
      <c r="L48" s="18">
        <v>0</v>
      </c>
      <c r="M48" s="17" t="s">
        <v>168</v>
      </c>
      <c r="N48" s="26" t="s">
        <v>190</v>
      </c>
      <c r="O48" s="26" t="s">
        <v>191</v>
      </c>
      <c r="P48" s="17"/>
    </row>
    <row r="49" s="4" customFormat="1" ht="51" spans="1:16">
      <c r="A49" s="17">
        <f t="shared" ref="A49:A58" si="5">ROW()-6</f>
        <v>43</v>
      </c>
      <c r="B49" s="17" t="s">
        <v>22</v>
      </c>
      <c r="C49" s="17" t="s">
        <v>165</v>
      </c>
      <c r="D49" s="17" t="s">
        <v>24</v>
      </c>
      <c r="E49" s="17" t="s">
        <v>192</v>
      </c>
      <c r="F49" s="17" t="s">
        <v>60</v>
      </c>
      <c r="G49" s="18">
        <v>3</v>
      </c>
      <c r="H49" s="18">
        <v>0</v>
      </c>
      <c r="I49" s="18">
        <v>0</v>
      </c>
      <c r="J49" s="18">
        <v>3</v>
      </c>
      <c r="K49" s="18">
        <v>0</v>
      </c>
      <c r="L49" s="18">
        <v>0</v>
      </c>
      <c r="M49" s="17" t="s">
        <v>168</v>
      </c>
      <c r="N49" s="26" t="s">
        <v>73</v>
      </c>
      <c r="O49" s="26" t="s">
        <v>193</v>
      </c>
      <c r="P49" s="17"/>
    </row>
    <row r="50" s="4" customFormat="1" ht="127.5" spans="1:16">
      <c r="A50" s="17">
        <f t="shared" si="5"/>
        <v>44</v>
      </c>
      <c r="B50" s="17" t="s">
        <v>22</v>
      </c>
      <c r="C50" s="17" t="s">
        <v>165</v>
      </c>
      <c r="D50" s="17" t="s">
        <v>24</v>
      </c>
      <c r="E50" s="17" t="s">
        <v>194</v>
      </c>
      <c r="F50" s="17" t="s">
        <v>64</v>
      </c>
      <c r="G50" s="18">
        <v>5</v>
      </c>
      <c r="H50" s="18">
        <v>0</v>
      </c>
      <c r="I50" s="18">
        <v>0</v>
      </c>
      <c r="J50" s="18">
        <v>5</v>
      </c>
      <c r="K50" s="18">
        <v>0</v>
      </c>
      <c r="L50" s="18">
        <v>0</v>
      </c>
      <c r="M50" s="17" t="s">
        <v>168</v>
      </c>
      <c r="N50" s="26" t="s">
        <v>75</v>
      </c>
      <c r="O50" s="26" t="s">
        <v>195</v>
      </c>
      <c r="P50" s="17"/>
    </row>
    <row r="51" s="4" customFormat="1" ht="102" spans="1:16">
      <c r="A51" s="17">
        <f t="shared" si="5"/>
        <v>45</v>
      </c>
      <c r="B51" s="17" t="s">
        <v>22</v>
      </c>
      <c r="C51" s="17" t="s">
        <v>165</v>
      </c>
      <c r="D51" s="17" t="s">
        <v>24</v>
      </c>
      <c r="E51" s="17" t="s">
        <v>196</v>
      </c>
      <c r="F51" s="17" t="s">
        <v>31</v>
      </c>
      <c r="G51" s="18">
        <v>5</v>
      </c>
      <c r="H51" s="18">
        <v>0</v>
      </c>
      <c r="I51" s="18">
        <v>0</v>
      </c>
      <c r="J51" s="18">
        <v>5</v>
      </c>
      <c r="K51" s="18">
        <v>0</v>
      </c>
      <c r="L51" s="18">
        <v>0</v>
      </c>
      <c r="M51" s="17" t="s">
        <v>168</v>
      </c>
      <c r="N51" s="26" t="s">
        <v>81</v>
      </c>
      <c r="O51" s="26" t="s">
        <v>197</v>
      </c>
      <c r="P51" s="17"/>
    </row>
    <row r="52" s="4" customFormat="1" ht="51" spans="1:16">
      <c r="A52" s="17">
        <f t="shared" si="5"/>
        <v>46</v>
      </c>
      <c r="B52" s="17" t="s">
        <v>22</v>
      </c>
      <c r="C52" s="17" t="s">
        <v>165</v>
      </c>
      <c r="D52" s="17" t="s">
        <v>24</v>
      </c>
      <c r="E52" s="17" t="s">
        <v>198</v>
      </c>
      <c r="F52" s="17" t="s">
        <v>64</v>
      </c>
      <c r="G52" s="18">
        <v>5</v>
      </c>
      <c r="H52" s="18">
        <v>0</v>
      </c>
      <c r="I52" s="18">
        <v>0</v>
      </c>
      <c r="J52" s="18">
        <v>5</v>
      </c>
      <c r="K52" s="18">
        <v>0</v>
      </c>
      <c r="L52" s="18">
        <v>0</v>
      </c>
      <c r="M52" s="17" t="s">
        <v>168</v>
      </c>
      <c r="N52" s="26" t="s">
        <v>199</v>
      </c>
      <c r="O52" s="26" t="s">
        <v>200</v>
      </c>
      <c r="P52" s="17"/>
    </row>
    <row r="53" s="4" customFormat="1" ht="76.5" spans="1:16">
      <c r="A53" s="17">
        <f t="shared" si="5"/>
        <v>47</v>
      </c>
      <c r="B53" s="17" t="s">
        <v>22</v>
      </c>
      <c r="C53" s="17" t="s">
        <v>165</v>
      </c>
      <c r="D53" s="17" t="s">
        <v>24</v>
      </c>
      <c r="E53" s="17" t="s">
        <v>201</v>
      </c>
      <c r="F53" s="17" t="s">
        <v>40</v>
      </c>
      <c r="G53" s="18">
        <v>20</v>
      </c>
      <c r="H53" s="18">
        <v>20</v>
      </c>
      <c r="I53" s="18">
        <v>0</v>
      </c>
      <c r="J53" s="18">
        <v>0</v>
      </c>
      <c r="K53" s="18">
        <v>0</v>
      </c>
      <c r="L53" s="18">
        <v>0</v>
      </c>
      <c r="M53" s="17" t="s">
        <v>168</v>
      </c>
      <c r="N53" s="26" t="s">
        <v>202</v>
      </c>
      <c r="O53" s="26" t="s">
        <v>203</v>
      </c>
      <c r="P53" s="17" t="s">
        <v>43</v>
      </c>
    </row>
    <row r="54" s="4" customFormat="1" ht="76.5" spans="1:16">
      <c r="A54" s="17">
        <f t="shared" si="5"/>
        <v>48</v>
      </c>
      <c r="B54" s="17" t="s">
        <v>22</v>
      </c>
      <c r="C54" s="17" t="s">
        <v>165</v>
      </c>
      <c r="D54" s="17" t="s">
        <v>24</v>
      </c>
      <c r="E54" s="17" t="s">
        <v>204</v>
      </c>
      <c r="F54" s="17" t="s">
        <v>40</v>
      </c>
      <c r="G54" s="18">
        <v>20</v>
      </c>
      <c r="H54" s="18">
        <v>20</v>
      </c>
      <c r="I54" s="18">
        <v>0</v>
      </c>
      <c r="J54" s="18">
        <v>0</v>
      </c>
      <c r="K54" s="18">
        <v>0</v>
      </c>
      <c r="L54" s="18">
        <v>0</v>
      </c>
      <c r="M54" s="17" t="s">
        <v>168</v>
      </c>
      <c r="N54" s="26" t="s">
        <v>205</v>
      </c>
      <c r="O54" s="26" t="s">
        <v>206</v>
      </c>
      <c r="P54" s="17" t="s">
        <v>43</v>
      </c>
    </row>
    <row r="55" s="4" customFormat="1" ht="127.5" spans="1:16">
      <c r="A55" s="17">
        <f t="shared" si="5"/>
        <v>49</v>
      </c>
      <c r="B55" s="17" t="s">
        <v>22</v>
      </c>
      <c r="C55" s="17" t="s">
        <v>207</v>
      </c>
      <c r="D55" s="17" t="s">
        <v>24</v>
      </c>
      <c r="E55" s="17" t="s">
        <v>208</v>
      </c>
      <c r="F55" s="17" t="s">
        <v>64</v>
      </c>
      <c r="G55" s="18">
        <v>25</v>
      </c>
      <c r="H55" s="18">
        <v>0</v>
      </c>
      <c r="I55" s="18">
        <v>0</v>
      </c>
      <c r="J55" s="18">
        <v>0</v>
      </c>
      <c r="K55" s="18">
        <v>25</v>
      </c>
      <c r="L55" s="18">
        <v>0</v>
      </c>
      <c r="M55" s="17" t="s">
        <v>207</v>
      </c>
      <c r="N55" s="26" t="s">
        <v>209</v>
      </c>
      <c r="O55" s="26" t="s">
        <v>210</v>
      </c>
      <c r="P55" s="17"/>
    </row>
    <row r="56" s="4" customFormat="1" ht="76.5" spans="1:16">
      <c r="A56" s="17">
        <f t="shared" si="5"/>
        <v>50</v>
      </c>
      <c r="B56" s="17" t="s">
        <v>22</v>
      </c>
      <c r="C56" s="17" t="s">
        <v>207</v>
      </c>
      <c r="D56" s="17" t="s">
        <v>24</v>
      </c>
      <c r="E56" s="17" t="s">
        <v>211</v>
      </c>
      <c r="F56" s="17" t="s">
        <v>60</v>
      </c>
      <c r="G56" s="18">
        <v>5</v>
      </c>
      <c r="H56" s="18">
        <v>0</v>
      </c>
      <c r="I56" s="18">
        <v>0</v>
      </c>
      <c r="J56" s="18">
        <v>0</v>
      </c>
      <c r="K56" s="18">
        <v>5</v>
      </c>
      <c r="L56" s="18">
        <v>0</v>
      </c>
      <c r="M56" s="17" t="s">
        <v>207</v>
      </c>
      <c r="N56" s="26" t="s">
        <v>73</v>
      </c>
      <c r="O56" s="26" t="s">
        <v>212</v>
      </c>
      <c r="P56" s="17"/>
    </row>
    <row r="57" s="4" customFormat="1" ht="102" spans="1:16">
      <c r="A57" s="17">
        <f t="shared" si="5"/>
        <v>51</v>
      </c>
      <c r="B57" s="17" t="s">
        <v>22</v>
      </c>
      <c r="C57" s="17" t="s">
        <v>207</v>
      </c>
      <c r="D57" s="17" t="s">
        <v>24</v>
      </c>
      <c r="E57" s="17" t="s">
        <v>213</v>
      </c>
      <c r="F57" s="17" t="s">
        <v>31</v>
      </c>
      <c r="G57" s="18">
        <v>2</v>
      </c>
      <c r="H57" s="18">
        <v>0</v>
      </c>
      <c r="I57" s="18">
        <v>0</v>
      </c>
      <c r="J57" s="18">
        <v>0</v>
      </c>
      <c r="K57" s="18">
        <v>2</v>
      </c>
      <c r="L57" s="18">
        <v>0</v>
      </c>
      <c r="M57" s="17" t="s">
        <v>207</v>
      </c>
      <c r="N57" s="26" t="s">
        <v>81</v>
      </c>
      <c r="O57" s="26" t="s">
        <v>214</v>
      </c>
      <c r="P57" s="17"/>
    </row>
    <row r="58" s="4" customFormat="1" ht="127.5" spans="1:16">
      <c r="A58" s="17">
        <f t="shared" si="5"/>
        <v>52</v>
      </c>
      <c r="B58" s="17" t="s">
        <v>22</v>
      </c>
      <c r="C58" s="17" t="s">
        <v>207</v>
      </c>
      <c r="D58" s="17" t="s">
        <v>24</v>
      </c>
      <c r="E58" s="17" t="s">
        <v>215</v>
      </c>
      <c r="F58" s="17" t="s">
        <v>64</v>
      </c>
      <c r="G58" s="18">
        <v>10</v>
      </c>
      <c r="H58" s="18">
        <v>0</v>
      </c>
      <c r="I58" s="18">
        <v>0</v>
      </c>
      <c r="J58" s="18">
        <v>0</v>
      </c>
      <c r="K58" s="18">
        <v>10</v>
      </c>
      <c r="L58" s="18">
        <v>0</v>
      </c>
      <c r="M58" s="17" t="s">
        <v>207</v>
      </c>
      <c r="N58" s="26" t="s">
        <v>216</v>
      </c>
      <c r="O58" s="26" t="s">
        <v>217</v>
      </c>
      <c r="P58" s="17"/>
    </row>
    <row r="59" s="4" customFormat="1" ht="102" spans="1:16">
      <c r="A59" s="17">
        <f t="shared" ref="A59:A68" si="6">ROW()-6</f>
        <v>53</v>
      </c>
      <c r="B59" s="17" t="s">
        <v>22</v>
      </c>
      <c r="C59" s="17" t="s">
        <v>207</v>
      </c>
      <c r="D59" s="17" t="s">
        <v>24</v>
      </c>
      <c r="E59" s="17" t="s">
        <v>218</v>
      </c>
      <c r="F59" s="17" t="s">
        <v>35</v>
      </c>
      <c r="G59" s="18">
        <v>30</v>
      </c>
      <c r="H59" s="18">
        <v>0</v>
      </c>
      <c r="I59" s="18">
        <v>0</v>
      </c>
      <c r="J59" s="18">
        <v>0</v>
      </c>
      <c r="K59" s="18">
        <v>30</v>
      </c>
      <c r="L59" s="18">
        <v>0</v>
      </c>
      <c r="M59" s="17" t="s">
        <v>207</v>
      </c>
      <c r="N59" s="26" t="s">
        <v>219</v>
      </c>
      <c r="O59" s="26" t="s">
        <v>220</v>
      </c>
      <c r="P59" s="17"/>
    </row>
    <row r="60" s="4" customFormat="1" ht="255" customHeight="1" spans="1:16">
      <c r="A60" s="17">
        <f t="shared" si="6"/>
        <v>54</v>
      </c>
      <c r="B60" s="17" t="s">
        <v>22</v>
      </c>
      <c r="C60" s="17" t="s">
        <v>207</v>
      </c>
      <c r="D60" s="17" t="s">
        <v>24</v>
      </c>
      <c r="E60" s="17" t="s">
        <v>221</v>
      </c>
      <c r="F60" s="17" t="s">
        <v>95</v>
      </c>
      <c r="G60" s="18">
        <v>99</v>
      </c>
      <c r="H60" s="18">
        <v>0</v>
      </c>
      <c r="I60" s="18">
        <v>0</v>
      </c>
      <c r="J60" s="18">
        <v>0</v>
      </c>
      <c r="K60" s="18">
        <v>99</v>
      </c>
      <c r="L60" s="18">
        <v>0</v>
      </c>
      <c r="M60" s="17" t="s">
        <v>207</v>
      </c>
      <c r="N60" s="26" t="s">
        <v>222</v>
      </c>
      <c r="O60" s="26" t="s">
        <v>223</v>
      </c>
      <c r="P60" s="17"/>
    </row>
    <row r="61" s="4" customFormat="1" ht="127.5" spans="1:16">
      <c r="A61" s="17">
        <f t="shared" si="6"/>
        <v>55</v>
      </c>
      <c r="B61" s="17" t="s">
        <v>22</v>
      </c>
      <c r="C61" s="17" t="s">
        <v>207</v>
      </c>
      <c r="D61" s="17" t="s">
        <v>24</v>
      </c>
      <c r="E61" s="17" t="s">
        <v>224</v>
      </c>
      <c r="F61" s="17" t="s">
        <v>53</v>
      </c>
      <c r="G61" s="18">
        <v>150</v>
      </c>
      <c r="H61" s="18">
        <v>0</v>
      </c>
      <c r="I61" s="18">
        <v>0</v>
      </c>
      <c r="J61" s="18">
        <v>0</v>
      </c>
      <c r="K61" s="18">
        <v>150</v>
      </c>
      <c r="L61" s="18">
        <v>0</v>
      </c>
      <c r="M61" s="17" t="s">
        <v>207</v>
      </c>
      <c r="N61" s="26" t="s">
        <v>225</v>
      </c>
      <c r="O61" s="26" t="s">
        <v>226</v>
      </c>
      <c r="P61" s="17"/>
    </row>
    <row r="62" s="4" customFormat="1" ht="51" spans="1:16">
      <c r="A62" s="17">
        <f t="shared" si="6"/>
        <v>56</v>
      </c>
      <c r="B62" s="17" t="s">
        <v>22</v>
      </c>
      <c r="C62" s="17" t="s">
        <v>207</v>
      </c>
      <c r="D62" s="17" t="s">
        <v>227</v>
      </c>
      <c r="E62" s="17" t="s">
        <v>228</v>
      </c>
      <c r="F62" s="17" t="s">
        <v>53</v>
      </c>
      <c r="G62" s="18">
        <v>86</v>
      </c>
      <c r="H62" s="18">
        <v>0</v>
      </c>
      <c r="I62" s="18">
        <v>0</v>
      </c>
      <c r="J62" s="18">
        <v>0</v>
      </c>
      <c r="K62" s="18">
        <v>86</v>
      </c>
      <c r="L62" s="18">
        <v>0</v>
      </c>
      <c r="M62" s="17" t="s">
        <v>227</v>
      </c>
      <c r="N62" s="26" t="s">
        <v>229</v>
      </c>
      <c r="O62" s="26" t="s">
        <v>230</v>
      </c>
      <c r="P62" s="17"/>
    </row>
    <row r="63" s="4" customFormat="1" ht="102" spans="1:16">
      <c r="A63" s="17">
        <f t="shared" si="6"/>
        <v>57</v>
      </c>
      <c r="B63" s="17" t="s">
        <v>22</v>
      </c>
      <c r="C63" s="17" t="s">
        <v>207</v>
      </c>
      <c r="D63" s="17" t="s">
        <v>231</v>
      </c>
      <c r="E63" s="17" t="s">
        <v>232</v>
      </c>
      <c r="F63" s="17" t="s">
        <v>53</v>
      </c>
      <c r="G63" s="18">
        <v>30</v>
      </c>
      <c r="H63" s="18">
        <v>0</v>
      </c>
      <c r="I63" s="18">
        <v>0</v>
      </c>
      <c r="J63" s="18">
        <v>0</v>
      </c>
      <c r="K63" s="18">
        <v>30</v>
      </c>
      <c r="L63" s="18">
        <v>0</v>
      </c>
      <c r="M63" s="17" t="s">
        <v>231</v>
      </c>
      <c r="N63" s="26" t="s">
        <v>233</v>
      </c>
      <c r="O63" s="26" t="s">
        <v>234</v>
      </c>
      <c r="P63" s="17"/>
    </row>
    <row r="64" s="4" customFormat="1" ht="76.5" spans="1:16">
      <c r="A64" s="17">
        <f t="shared" si="6"/>
        <v>58</v>
      </c>
      <c r="B64" s="17" t="s">
        <v>22</v>
      </c>
      <c r="C64" s="17" t="s">
        <v>207</v>
      </c>
      <c r="D64" s="17" t="s">
        <v>235</v>
      </c>
      <c r="E64" s="17" t="s">
        <v>236</v>
      </c>
      <c r="F64" s="17" t="s">
        <v>95</v>
      </c>
      <c r="G64" s="18">
        <v>188</v>
      </c>
      <c r="H64" s="18">
        <v>0</v>
      </c>
      <c r="I64" s="18">
        <v>0</v>
      </c>
      <c r="J64" s="18">
        <v>0</v>
      </c>
      <c r="K64" s="18">
        <v>188</v>
      </c>
      <c r="L64" s="18">
        <v>0</v>
      </c>
      <c r="M64" s="17" t="s">
        <v>235</v>
      </c>
      <c r="N64" s="26" t="s">
        <v>237</v>
      </c>
      <c r="O64" s="26" t="s">
        <v>238</v>
      </c>
      <c r="P64" s="17"/>
    </row>
    <row r="65" s="4" customFormat="1" ht="178.5" spans="1:16">
      <c r="A65" s="17">
        <f t="shared" si="6"/>
        <v>59</v>
      </c>
      <c r="B65" s="17" t="s">
        <v>22</v>
      </c>
      <c r="C65" s="17" t="s">
        <v>207</v>
      </c>
      <c r="D65" s="17" t="s">
        <v>24</v>
      </c>
      <c r="E65" s="17" t="s">
        <v>239</v>
      </c>
      <c r="F65" s="17" t="s">
        <v>91</v>
      </c>
      <c r="G65" s="18">
        <v>36</v>
      </c>
      <c r="H65" s="18">
        <v>0</v>
      </c>
      <c r="I65" s="18">
        <v>0</v>
      </c>
      <c r="J65" s="18">
        <v>0</v>
      </c>
      <c r="K65" s="18">
        <v>36</v>
      </c>
      <c r="L65" s="18">
        <v>0</v>
      </c>
      <c r="M65" s="17" t="s">
        <v>207</v>
      </c>
      <c r="N65" s="26" t="s">
        <v>240</v>
      </c>
      <c r="O65" s="26" t="s">
        <v>240</v>
      </c>
      <c r="P65" s="17"/>
    </row>
    <row r="66" s="4" customFormat="1" ht="280.5" spans="1:16">
      <c r="A66" s="17">
        <f t="shared" si="6"/>
        <v>60</v>
      </c>
      <c r="B66" s="17" t="s">
        <v>22</v>
      </c>
      <c r="C66" s="17" t="s">
        <v>207</v>
      </c>
      <c r="D66" s="17" t="s">
        <v>24</v>
      </c>
      <c r="E66" s="17" t="s">
        <v>241</v>
      </c>
      <c r="F66" s="17" t="s">
        <v>84</v>
      </c>
      <c r="G66" s="18">
        <v>36</v>
      </c>
      <c r="H66" s="18">
        <v>0</v>
      </c>
      <c r="I66" s="18">
        <v>0</v>
      </c>
      <c r="J66" s="18">
        <v>0</v>
      </c>
      <c r="K66" s="18">
        <v>36</v>
      </c>
      <c r="L66" s="18">
        <v>0</v>
      </c>
      <c r="M66" s="17" t="s">
        <v>207</v>
      </c>
      <c r="N66" s="26" t="s">
        <v>242</v>
      </c>
      <c r="O66" s="26" t="s">
        <v>243</v>
      </c>
      <c r="P66" s="17"/>
    </row>
    <row r="67" s="4" customFormat="1" ht="76.5" spans="1:16">
      <c r="A67" s="17">
        <f t="shared" si="6"/>
        <v>61</v>
      </c>
      <c r="B67" s="17" t="s">
        <v>22</v>
      </c>
      <c r="C67" s="17" t="s">
        <v>207</v>
      </c>
      <c r="D67" s="17" t="s">
        <v>244</v>
      </c>
      <c r="E67" s="17" t="s">
        <v>245</v>
      </c>
      <c r="F67" s="17" t="s">
        <v>53</v>
      </c>
      <c r="G67" s="18">
        <v>50</v>
      </c>
      <c r="H67" s="18">
        <v>0</v>
      </c>
      <c r="I67" s="18">
        <v>0</v>
      </c>
      <c r="J67" s="18">
        <v>0</v>
      </c>
      <c r="K67" s="18">
        <v>50</v>
      </c>
      <c r="L67" s="18">
        <v>0</v>
      </c>
      <c r="M67" s="17" t="s">
        <v>207</v>
      </c>
      <c r="N67" s="26" t="s">
        <v>246</v>
      </c>
      <c r="O67" s="26" t="s">
        <v>247</v>
      </c>
      <c r="P67" s="17"/>
    </row>
    <row r="68" s="4" customFormat="1" ht="76.5" spans="1:16">
      <c r="A68" s="17">
        <f t="shared" si="6"/>
        <v>62</v>
      </c>
      <c r="B68" s="17" t="s">
        <v>22</v>
      </c>
      <c r="C68" s="17" t="s">
        <v>207</v>
      </c>
      <c r="D68" s="17" t="s">
        <v>248</v>
      </c>
      <c r="E68" s="17" t="s">
        <v>249</v>
      </c>
      <c r="F68" s="17" t="s">
        <v>53</v>
      </c>
      <c r="G68" s="18">
        <v>65</v>
      </c>
      <c r="H68" s="18">
        <v>0</v>
      </c>
      <c r="I68" s="18">
        <v>0</v>
      </c>
      <c r="J68" s="18">
        <v>0</v>
      </c>
      <c r="K68" s="18">
        <v>65</v>
      </c>
      <c r="L68" s="18">
        <v>0</v>
      </c>
      <c r="M68" s="17" t="s">
        <v>248</v>
      </c>
      <c r="N68" s="26" t="s">
        <v>250</v>
      </c>
      <c r="O68" s="26" t="s">
        <v>251</v>
      </c>
      <c r="P68" s="17"/>
    </row>
    <row r="69" s="4" customFormat="1" ht="76.5" spans="1:16">
      <c r="A69" s="17">
        <f t="shared" ref="A69:A84" si="7">ROW()-6</f>
        <v>63</v>
      </c>
      <c r="B69" s="17" t="s">
        <v>22</v>
      </c>
      <c r="C69" s="17" t="s">
        <v>207</v>
      </c>
      <c r="D69" s="17" t="s">
        <v>252</v>
      </c>
      <c r="E69" s="17" t="s">
        <v>253</v>
      </c>
      <c r="F69" s="17" t="s">
        <v>53</v>
      </c>
      <c r="G69" s="18">
        <v>65</v>
      </c>
      <c r="H69" s="18">
        <v>0</v>
      </c>
      <c r="I69" s="18">
        <v>0</v>
      </c>
      <c r="J69" s="18">
        <v>0</v>
      </c>
      <c r="K69" s="18">
        <v>65</v>
      </c>
      <c r="L69" s="18">
        <v>0</v>
      </c>
      <c r="M69" s="17" t="s">
        <v>252</v>
      </c>
      <c r="N69" s="26" t="s">
        <v>254</v>
      </c>
      <c r="O69" s="26" t="s">
        <v>255</v>
      </c>
      <c r="P69" s="17"/>
    </row>
    <row r="70" s="4" customFormat="1" ht="102" spans="1:16">
      <c r="A70" s="17">
        <f t="shared" si="7"/>
        <v>64</v>
      </c>
      <c r="B70" s="17" t="s">
        <v>22</v>
      </c>
      <c r="C70" s="17" t="s">
        <v>207</v>
      </c>
      <c r="D70" s="17" t="s">
        <v>256</v>
      </c>
      <c r="E70" s="17" t="s">
        <v>257</v>
      </c>
      <c r="F70" s="17" t="s">
        <v>53</v>
      </c>
      <c r="G70" s="18">
        <v>70</v>
      </c>
      <c r="H70" s="18">
        <v>0</v>
      </c>
      <c r="I70" s="18">
        <v>0</v>
      </c>
      <c r="J70" s="18">
        <v>0</v>
      </c>
      <c r="K70" s="18">
        <v>70</v>
      </c>
      <c r="L70" s="18">
        <v>0</v>
      </c>
      <c r="M70" s="17" t="s">
        <v>256</v>
      </c>
      <c r="N70" s="26" t="s">
        <v>258</v>
      </c>
      <c r="O70" s="26" t="s">
        <v>259</v>
      </c>
      <c r="P70" s="17"/>
    </row>
    <row r="71" s="4" customFormat="1" ht="76.5" spans="1:16">
      <c r="A71" s="17">
        <f t="shared" si="7"/>
        <v>65</v>
      </c>
      <c r="B71" s="17" t="s">
        <v>22</v>
      </c>
      <c r="C71" s="17" t="s">
        <v>207</v>
      </c>
      <c r="D71" s="17" t="s">
        <v>235</v>
      </c>
      <c r="E71" s="17" t="s">
        <v>260</v>
      </c>
      <c r="F71" s="17" t="s">
        <v>53</v>
      </c>
      <c r="G71" s="18">
        <v>68</v>
      </c>
      <c r="H71" s="18">
        <v>0</v>
      </c>
      <c r="I71" s="18">
        <v>0</v>
      </c>
      <c r="J71" s="18">
        <v>0</v>
      </c>
      <c r="K71" s="18">
        <v>68</v>
      </c>
      <c r="L71" s="18">
        <v>0</v>
      </c>
      <c r="M71" s="17" t="s">
        <v>235</v>
      </c>
      <c r="N71" s="26" t="s">
        <v>261</v>
      </c>
      <c r="O71" s="26" t="s">
        <v>262</v>
      </c>
      <c r="P71" s="17"/>
    </row>
    <row r="72" s="4" customFormat="1" ht="76.5" spans="1:16">
      <c r="A72" s="17">
        <f t="shared" si="7"/>
        <v>66</v>
      </c>
      <c r="B72" s="17" t="s">
        <v>22</v>
      </c>
      <c r="C72" s="17" t="s">
        <v>207</v>
      </c>
      <c r="D72" s="17" t="s">
        <v>231</v>
      </c>
      <c r="E72" s="17" t="s">
        <v>263</v>
      </c>
      <c r="F72" s="17" t="s">
        <v>53</v>
      </c>
      <c r="G72" s="18">
        <v>68</v>
      </c>
      <c r="H72" s="18">
        <v>0</v>
      </c>
      <c r="I72" s="18">
        <v>0</v>
      </c>
      <c r="J72" s="18">
        <v>0</v>
      </c>
      <c r="K72" s="18">
        <v>68</v>
      </c>
      <c r="L72" s="18">
        <v>0</v>
      </c>
      <c r="M72" s="17" t="s">
        <v>231</v>
      </c>
      <c r="N72" s="26" t="s">
        <v>264</v>
      </c>
      <c r="O72" s="26" t="s">
        <v>265</v>
      </c>
      <c r="P72" s="17"/>
    </row>
    <row r="73" s="4" customFormat="1" ht="76.5" spans="1:16">
      <c r="A73" s="17">
        <f t="shared" si="7"/>
        <v>67</v>
      </c>
      <c r="B73" s="17" t="s">
        <v>22</v>
      </c>
      <c r="C73" s="17" t="s">
        <v>207</v>
      </c>
      <c r="D73" s="17" t="s">
        <v>266</v>
      </c>
      <c r="E73" s="17" t="s">
        <v>267</v>
      </c>
      <c r="F73" s="17" t="s">
        <v>53</v>
      </c>
      <c r="G73" s="18">
        <v>40</v>
      </c>
      <c r="H73" s="18">
        <v>0</v>
      </c>
      <c r="I73" s="18">
        <v>0</v>
      </c>
      <c r="J73" s="18">
        <v>0</v>
      </c>
      <c r="K73" s="18">
        <v>40</v>
      </c>
      <c r="L73" s="18">
        <v>0</v>
      </c>
      <c r="M73" s="17" t="s">
        <v>266</v>
      </c>
      <c r="N73" s="26" t="s">
        <v>268</v>
      </c>
      <c r="O73" s="26" t="s">
        <v>269</v>
      </c>
      <c r="P73" s="17"/>
    </row>
    <row r="74" s="4" customFormat="1" ht="76.5" spans="1:16">
      <c r="A74" s="17">
        <f t="shared" si="7"/>
        <v>68</v>
      </c>
      <c r="B74" s="17" t="s">
        <v>22</v>
      </c>
      <c r="C74" s="17" t="s">
        <v>207</v>
      </c>
      <c r="D74" s="17" t="s">
        <v>270</v>
      </c>
      <c r="E74" s="17" t="s">
        <v>271</v>
      </c>
      <c r="F74" s="17" t="s">
        <v>53</v>
      </c>
      <c r="G74" s="18">
        <v>66</v>
      </c>
      <c r="H74" s="18">
        <v>0</v>
      </c>
      <c r="I74" s="18">
        <v>0</v>
      </c>
      <c r="J74" s="18">
        <v>0</v>
      </c>
      <c r="K74" s="18">
        <v>66</v>
      </c>
      <c r="L74" s="18">
        <v>0</v>
      </c>
      <c r="M74" s="17" t="s">
        <v>270</v>
      </c>
      <c r="N74" s="26" t="s">
        <v>272</v>
      </c>
      <c r="O74" s="26" t="s">
        <v>273</v>
      </c>
      <c r="P74" s="17"/>
    </row>
    <row r="75" s="4" customFormat="1" ht="153" spans="1:16">
      <c r="A75" s="17">
        <f t="shared" si="7"/>
        <v>69</v>
      </c>
      <c r="B75" s="17" t="s">
        <v>22</v>
      </c>
      <c r="C75" s="17" t="s">
        <v>207</v>
      </c>
      <c r="D75" s="17" t="s">
        <v>274</v>
      </c>
      <c r="E75" s="17" t="s">
        <v>275</v>
      </c>
      <c r="F75" s="17" t="s">
        <v>53</v>
      </c>
      <c r="G75" s="18">
        <v>65</v>
      </c>
      <c r="H75" s="18">
        <v>0</v>
      </c>
      <c r="I75" s="18">
        <v>0</v>
      </c>
      <c r="J75" s="18">
        <v>0</v>
      </c>
      <c r="K75" s="18">
        <v>65</v>
      </c>
      <c r="L75" s="18">
        <v>0</v>
      </c>
      <c r="M75" s="17" t="s">
        <v>274</v>
      </c>
      <c r="N75" s="26" t="s">
        <v>276</v>
      </c>
      <c r="O75" s="26" t="s">
        <v>277</v>
      </c>
      <c r="P75" s="17"/>
    </row>
    <row r="76" s="4" customFormat="1" ht="127.5" spans="1:16">
      <c r="A76" s="17">
        <f t="shared" si="7"/>
        <v>70</v>
      </c>
      <c r="B76" s="17" t="s">
        <v>22</v>
      </c>
      <c r="C76" s="17" t="s">
        <v>207</v>
      </c>
      <c r="D76" s="17" t="s">
        <v>278</v>
      </c>
      <c r="E76" s="17" t="s">
        <v>279</v>
      </c>
      <c r="F76" s="17" t="s">
        <v>53</v>
      </c>
      <c r="G76" s="18">
        <v>41</v>
      </c>
      <c r="H76" s="18">
        <v>0</v>
      </c>
      <c r="I76" s="18">
        <v>0</v>
      </c>
      <c r="J76" s="18">
        <v>0</v>
      </c>
      <c r="K76" s="18">
        <v>41</v>
      </c>
      <c r="L76" s="18">
        <v>0</v>
      </c>
      <c r="M76" s="17" t="s">
        <v>278</v>
      </c>
      <c r="N76" s="26" t="s">
        <v>280</v>
      </c>
      <c r="O76" s="26" t="s">
        <v>281</v>
      </c>
      <c r="P76" s="17"/>
    </row>
    <row r="77" s="4" customFormat="1" ht="76.5" spans="1:16">
      <c r="A77" s="17">
        <f t="shared" si="7"/>
        <v>71</v>
      </c>
      <c r="B77" s="17" t="s">
        <v>22</v>
      </c>
      <c r="C77" s="17" t="s">
        <v>207</v>
      </c>
      <c r="D77" s="17" t="s">
        <v>278</v>
      </c>
      <c r="E77" s="17" t="s">
        <v>282</v>
      </c>
      <c r="F77" s="17" t="s">
        <v>53</v>
      </c>
      <c r="G77" s="18">
        <v>83</v>
      </c>
      <c r="H77" s="18">
        <v>0</v>
      </c>
      <c r="I77" s="18">
        <v>0</v>
      </c>
      <c r="J77" s="18">
        <v>0</v>
      </c>
      <c r="K77" s="18">
        <v>83</v>
      </c>
      <c r="L77" s="18">
        <v>0</v>
      </c>
      <c r="M77" s="17" t="s">
        <v>278</v>
      </c>
      <c r="N77" s="26" t="s">
        <v>283</v>
      </c>
      <c r="O77" s="26" t="s">
        <v>284</v>
      </c>
      <c r="P77" s="17"/>
    </row>
    <row r="78" s="4" customFormat="1" ht="76.5" spans="1:16">
      <c r="A78" s="17">
        <f t="shared" si="7"/>
        <v>72</v>
      </c>
      <c r="B78" s="17" t="s">
        <v>22</v>
      </c>
      <c r="C78" s="17" t="s">
        <v>207</v>
      </c>
      <c r="D78" s="17" t="s">
        <v>285</v>
      </c>
      <c r="E78" s="17" t="s">
        <v>286</v>
      </c>
      <c r="F78" s="17" t="s">
        <v>53</v>
      </c>
      <c r="G78" s="18">
        <v>68</v>
      </c>
      <c r="H78" s="18">
        <v>0</v>
      </c>
      <c r="I78" s="18">
        <v>0</v>
      </c>
      <c r="J78" s="18">
        <v>0</v>
      </c>
      <c r="K78" s="18">
        <v>68</v>
      </c>
      <c r="L78" s="18">
        <v>0</v>
      </c>
      <c r="M78" s="17" t="s">
        <v>285</v>
      </c>
      <c r="N78" s="26" t="s">
        <v>287</v>
      </c>
      <c r="O78" s="26" t="s">
        <v>288</v>
      </c>
      <c r="P78" s="17"/>
    </row>
    <row r="79" s="4" customFormat="1" ht="97" customHeight="1" spans="1:16">
      <c r="A79" s="17">
        <f t="shared" si="7"/>
        <v>73</v>
      </c>
      <c r="B79" s="17" t="s">
        <v>22</v>
      </c>
      <c r="C79" s="17" t="s">
        <v>207</v>
      </c>
      <c r="D79" s="17" t="s">
        <v>231</v>
      </c>
      <c r="E79" s="17" t="s">
        <v>289</v>
      </c>
      <c r="F79" s="17" t="s">
        <v>40</v>
      </c>
      <c r="G79" s="18">
        <v>20</v>
      </c>
      <c r="H79" s="18">
        <v>0</v>
      </c>
      <c r="I79" s="18">
        <v>0</v>
      </c>
      <c r="J79" s="18">
        <v>0</v>
      </c>
      <c r="K79" s="18">
        <v>20</v>
      </c>
      <c r="L79" s="18">
        <v>0</v>
      </c>
      <c r="M79" s="17" t="s">
        <v>231</v>
      </c>
      <c r="N79" s="26" t="s">
        <v>290</v>
      </c>
      <c r="O79" s="26" t="s">
        <v>291</v>
      </c>
      <c r="P79" s="17" t="s">
        <v>43</v>
      </c>
    </row>
    <row r="80" s="4" customFormat="1" ht="82" customHeight="1" spans="1:16">
      <c r="A80" s="17">
        <f t="shared" si="7"/>
        <v>74</v>
      </c>
      <c r="B80" s="17" t="s">
        <v>22</v>
      </c>
      <c r="C80" s="17" t="s">
        <v>207</v>
      </c>
      <c r="D80" s="17" t="s">
        <v>292</v>
      </c>
      <c r="E80" s="17" t="s">
        <v>293</v>
      </c>
      <c r="F80" s="17" t="s">
        <v>40</v>
      </c>
      <c r="G80" s="18">
        <v>20</v>
      </c>
      <c r="H80" s="18">
        <v>0</v>
      </c>
      <c r="I80" s="18">
        <v>0</v>
      </c>
      <c r="J80" s="18">
        <v>0</v>
      </c>
      <c r="K80" s="18">
        <v>20</v>
      </c>
      <c r="L80" s="18">
        <v>0</v>
      </c>
      <c r="M80" s="17" t="s">
        <v>292</v>
      </c>
      <c r="N80" s="26" t="s">
        <v>294</v>
      </c>
      <c r="O80" s="26" t="s">
        <v>295</v>
      </c>
      <c r="P80" s="17" t="s">
        <v>43</v>
      </c>
    </row>
    <row r="81" s="4" customFormat="1" ht="91" customHeight="1" spans="1:16">
      <c r="A81" s="17">
        <f t="shared" si="7"/>
        <v>75</v>
      </c>
      <c r="B81" s="17" t="s">
        <v>22</v>
      </c>
      <c r="C81" s="17" t="s">
        <v>207</v>
      </c>
      <c r="D81" s="17" t="s">
        <v>296</v>
      </c>
      <c r="E81" s="17" t="s">
        <v>297</v>
      </c>
      <c r="F81" s="17" t="s">
        <v>40</v>
      </c>
      <c r="G81" s="18">
        <v>20</v>
      </c>
      <c r="H81" s="18">
        <v>0</v>
      </c>
      <c r="I81" s="18">
        <v>0</v>
      </c>
      <c r="J81" s="18">
        <v>0</v>
      </c>
      <c r="K81" s="18">
        <v>20</v>
      </c>
      <c r="L81" s="18">
        <v>0</v>
      </c>
      <c r="M81" s="17" t="s">
        <v>296</v>
      </c>
      <c r="N81" s="26" t="s">
        <v>294</v>
      </c>
      <c r="O81" s="26" t="s">
        <v>298</v>
      </c>
      <c r="P81" s="17" t="s">
        <v>43</v>
      </c>
    </row>
    <row r="82" s="4" customFormat="1" ht="76.5" spans="1:16">
      <c r="A82" s="17">
        <f t="shared" si="7"/>
        <v>76</v>
      </c>
      <c r="B82" s="17" t="s">
        <v>22</v>
      </c>
      <c r="C82" s="17" t="s">
        <v>207</v>
      </c>
      <c r="D82" s="17" t="s">
        <v>299</v>
      </c>
      <c r="E82" s="17" t="s">
        <v>300</v>
      </c>
      <c r="F82" s="17" t="s">
        <v>53</v>
      </c>
      <c r="G82" s="18">
        <v>25</v>
      </c>
      <c r="H82" s="18">
        <v>0</v>
      </c>
      <c r="I82" s="18">
        <v>0</v>
      </c>
      <c r="J82" s="18">
        <v>0</v>
      </c>
      <c r="K82" s="18">
        <v>25</v>
      </c>
      <c r="L82" s="18">
        <v>0</v>
      </c>
      <c r="M82" s="17" t="s">
        <v>299</v>
      </c>
      <c r="N82" s="26" t="s">
        <v>301</v>
      </c>
      <c r="O82" s="26" t="s">
        <v>302</v>
      </c>
      <c r="P82" s="17"/>
    </row>
    <row r="83" s="4" customFormat="1" ht="76.5" spans="1:16">
      <c r="A83" s="17">
        <f t="shared" si="7"/>
        <v>77</v>
      </c>
      <c r="B83" s="17" t="s">
        <v>22</v>
      </c>
      <c r="C83" s="17" t="s">
        <v>207</v>
      </c>
      <c r="D83" s="30" t="s">
        <v>303</v>
      </c>
      <c r="E83" s="30" t="s">
        <v>304</v>
      </c>
      <c r="F83" s="17" t="s">
        <v>35</v>
      </c>
      <c r="G83" s="30">
        <v>27</v>
      </c>
      <c r="H83" s="18">
        <v>0</v>
      </c>
      <c r="I83" s="18">
        <v>0</v>
      </c>
      <c r="J83" s="18">
        <v>0</v>
      </c>
      <c r="K83" s="30">
        <v>27</v>
      </c>
      <c r="L83" s="18">
        <v>0</v>
      </c>
      <c r="M83" s="31" t="s">
        <v>303</v>
      </c>
      <c r="N83" s="32" t="s">
        <v>305</v>
      </c>
      <c r="O83" s="32" t="s">
        <v>306</v>
      </c>
      <c r="P83" s="17"/>
    </row>
    <row r="84" s="4" customFormat="1" ht="127.5" spans="1:16">
      <c r="A84" s="17">
        <f t="shared" si="7"/>
        <v>78</v>
      </c>
      <c r="B84" s="17" t="s">
        <v>22</v>
      </c>
      <c r="C84" s="17" t="s">
        <v>307</v>
      </c>
      <c r="D84" s="17" t="s">
        <v>24</v>
      </c>
      <c r="E84" s="17" t="s">
        <v>308</v>
      </c>
      <c r="F84" s="17" t="s">
        <v>64</v>
      </c>
      <c r="G84" s="18">
        <v>10</v>
      </c>
      <c r="H84" s="18">
        <v>0</v>
      </c>
      <c r="I84" s="18">
        <v>0</v>
      </c>
      <c r="J84" s="18">
        <v>10</v>
      </c>
      <c r="K84" s="18">
        <v>0</v>
      </c>
      <c r="L84" s="18">
        <v>0</v>
      </c>
      <c r="M84" s="17" t="s">
        <v>309</v>
      </c>
      <c r="N84" s="26" t="s">
        <v>75</v>
      </c>
      <c r="O84" s="26" t="s">
        <v>310</v>
      </c>
      <c r="P84" s="17"/>
    </row>
    <row r="85" s="4" customFormat="1" ht="76.5" spans="1:16">
      <c r="A85" s="17">
        <f t="shared" ref="A85:A94" si="8">ROW()-6</f>
        <v>79</v>
      </c>
      <c r="B85" s="17" t="s">
        <v>22</v>
      </c>
      <c r="C85" s="17" t="s">
        <v>307</v>
      </c>
      <c r="D85" s="17" t="s">
        <v>24</v>
      </c>
      <c r="E85" s="17" t="s">
        <v>311</v>
      </c>
      <c r="F85" s="17" t="s">
        <v>64</v>
      </c>
      <c r="G85" s="18">
        <v>10</v>
      </c>
      <c r="H85" s="18">
        <v>0</v>
      </c>
      <c r="I85" s="18">
        <v>0</v>
      </c>
      <c r="J85" s="18">
        <v>10</v>
      </c>
      <c r="K85" s="18">
        <v>0</v>
      </c>
      <c r="L85" s="18">
        <v>0</v>
      </c>
      <c r="M85" s="17" t="s">
        <v>309</v>
      </c>
      <c r="N85" s="26" t="s">
        <v>312</v>
      </c>
      <c r="O85" s="26" t="s">
        <v>313</v>
      </c>
      <c r="P85" s="17"/>
    </row>
    <row r="86" s="4" customFormat="1" ht="76.5" spans="1:16">
      <c r="A86" s="17">
        <f t="shared" si="8"/>
        <v>80</v>
      </c>
      <c r="B86" s="17" t="s">
        <v>22</v>
      </c>
      <c r="C86" s="17" t="s">
        <v>307</v>
      </c>
      <c r="D86" s="17" t="s">
        <v>24</v>
      </c>
      <c r="E86" s="17" t="s">
        <v>314</v>
      </c>
      <c r="F86" s="17" t="s">
        <v>60</v>
      </c>
      <c r="G86" s="18">
        <v>3</v>
      </c>
      <c r="H86" s="18">
        <v>0</v>
      </c>
      <c r="I86" s="18">
        <v>0</v>
      </c>
      <c r="J86" s="18">
        <v>3</v>
      </c>
      <c r="K86" s="18">
        <v>0</v>
      </c>
      <c r="L86" s="18">
        <v>0</v>
      </c>
      <c r="M86" s="17" t="s">
        <v>309</v>
      </c>
      <c r="N86" s="26" t="s">
        <v>73</v>
      </c>
      <c r="O86" s="26" t="s">
        <v>315</v>
      </c>
      <c r="P86" s="17"/>
    </row>
    <row r="87" s="4" customFormat="1" ht="153" spans="1:16">
      <c r="A87" s="17">
        <f t="shared" si="8"/>
        <v>81</v>
      </c>
      <c r="B87" s="17" t="s">
        <v>22</v>
      </c>
      <c r="C87" s="17" t="s">
        <v>307</v>
      </c>
      <c r="D87" s="17" t="s">
        <v>24</v>
      </c>
      <c r="E87" s="17" t="s">
        <v>316</v>
      </c>
      <c r="F87" s="17" t="s">
        <v>35</v>
      </c>
      <c r="G87" s="18">
        <v>50</v>
      </c>
      <c r="H87" s="18">
        <v>0</v>
      </c>
      <c r="I87" s="18">
        <v>0</v>
      </c>
      <c r="J87" s="18">
        <v>10</v>
      </c>
      <c r="K87" s="18">
        <v>40</v>
      </c>
      <c r="L87" s="18">
        <v>0</v>
      </c>
      <c r="M87" s="17" t="s">
        <v>309</v>
      </c>
      <c r="N87" s="26" t="s">
        <v>317</v>
      </c>
      <c r="O87" s="26" t="s">
        <v>318</v>
      </c>
      <c r="P87" s="17"/>
    </row>
    <row r="88" s="4" customFormat="1" ht="216" customHeight="1" spans="1:16">
      <c r="A88" s="17">
        <f t="shared" si="8"/>
        <v>82</v>
      </c>
      <c r="B88" s="17" t="s">
        <v>22</v>
      </c>
      <c r="C88" s="17" t="s">
        <v>307</v>
      </c>
      <c r="D88" s="17" t="s">
        <v>24</v>
      </c>
      <c r="E88" s="17" t="s">
        <v>319</v>
      </c>
      <c r="F88" s="17" t="s">
        <v>95</v>
      </c>
      <c r="G88" s="18">
        <v>42</v>
      </c>
      <c r="H88" s="18">
        <v>0</v>
      </c>
      <c r="I88" s="18">
        <v>0</v>
      </c>
      <c r="J88" s="18">
        <v>42</v>
      </c>
      <c r="K88" s="18">
        <v>0</v>
      </c>
      <c r="L88" s="18">
        <v>0</v>
      </c>
      <c r="M88" s="17" t="s">
        <v>309</v>
      </c>
      <c r="N88" s="26" t="s">
        <v>320</v>
      </c>
      <c r="O88" s="26" t="s">
        <v>321</v>
      </c>
      <c r="P88" s="17"/>
    </row>
    <row r="89" s="4" customFormat="1" ht="76.5" spans="1:16">
      <c r="A89" s="17">
        <f t="shared" si="8"/>
        <v>83</v>
      </c>
      <c r="B89" s="17" t="s">
        <v>22</v>
      </c>
      <c r="C89" s="17" t="s">
        <v>307</v>
      </c>
      <c r="D89" s="17" t="s">
        <v>24</v>
      </c>
      <c r="E89" s="17" t="s">
        <v>322</v>
      </c>
      <c r="F89" s="17" t="s">
        <v>84</v>
      </c>
      <c r="G89" s="18">
        <v>5</v>
      </c>
      <c r="H89" s="18">
        <v>0</v>
      </c>
      <c r="I89" s="18">
        <v>0</v>
      </c>
      <c r="J89" s="18">
        <v>5</v>
      </c>
      <c r="K89" s="18">
        <v>0</v>
      </c>
      <c r="L89" s="18">
        <v>0</v>
      </c>
      <c r="M89" s="17" t="s">
        <v>309</v>
      </c>
      <c r="N89" s="26" t="s">
        <v>323</v>
      </c>
      <c r="O89" s="26" t="s">
        <v>324</v>
      </c>
      <c r="P89" s="17"/>
    </row>
    <row r="90" s="4" customFormat="1" ht="102" spans="1:16">
      <c r="A90" s="17">
        <f t="shared" si="8"/>
        <v>84</v>
      </c>
      <c r="B90" s="17" t="s">
        <v>22</v>
      </c>
      <c r="C90" s="17" t="s">
        <v>307</v>
      </c>
      <c r="D90" s="17" t="s">
        <v>24</v>
      </c>
      <c r="E90" s="17" t="s">
        <v>325</v>
      </c>
      <c r="F90" s="17" t="s">
        <v>31</v>
      </c>
      <c r="G90" s="18">
        <v>10</v>
      </c>
      <c r="H90" s="18">
        <v>0</v>
      </c>
      <c r="I90" s="18">
        <v>0</v>
      </c>
      <c r="J90" s="18">
        <v>10</v>
      </c>
      <c r="K90" s="18">
        <v>0</v>
      </c>
      <c r="L90" s="18">
        <v>0</v>
      </c>
      <c r="M90" s="17" t="s">
        <v>309</v>
      </c>
      <c r="N90" s="26" t="s">
        <v>81</v>
      </c>
      <c r="O90" s="26" t="s">
        <v>326</v>
      </c>
      <c r="P90" s="17"/>
    </row>
    <row r="91" s="4" customFormat="1" ht="102" customHeight="1" spans="1:16">
      <c r="A91" s="17">
        <f t="shared" si="8"/>
        <v>85</v>
      </c>
      <c r="B91" s="17" t="s">
        <v>22</v>
      </c>
      <c r="C91" s="17" t="s">
        <v>307</v>
      </c>
      <c r="D91" s="17" t="s">
        <v>327</v>
      </c>
      <c r="E91" s="17" t="s">
        <v>328</v>
      </c>
      <c r="F91" s="17" t="s">
        <v>40</v>
      </c>
      <c r="G91" s="18">
        <v>20</v>
      </c>
      <c r="H91" s="18">
        <v>20</v>
      </c>
      <c r="I91" s="18">
        <v>0</v>
      </c>
      <c r="J91" s="18">
        <v>0</v>
      </c>
      <c r="K91" s="18">
        <v>0</v>
      </c>
      <c r="L91" s="18">
        <v>0</v>
      </c>
      <c r="M91" s="17" t="s">
        <v>309</v>
      </c>
      <c r="N91" s="26" t="s">
        <v>329</v>
      </c>
      <c r="O91" s="26" t="s">
        <v>330</v>
      </c>
      <c r="P91" s="17" t="s">
        <v>43</v>
      </c>
    </row>
    <row r="92" s="4" customFormat="1" ht="120" customHeight="1" spans="1:16">
      <c r="A92" s="17">
        <f t="shared" si="8"/>
        <v>86</v>
      </c>
      <c r="B92" s="17" t="s">
        <v>22</v>
      </c>
      <c r="C92" s="17" t="s">
        <v>307</v>
      </c>
      <c r="D92" s="17" t="s">
        <v>331</v>
      </c>
      <c r="E92" s="17" t="s">
        <v>332</v>
      </c>
      <c r="F92" s="17" t="s">
        <v>40</v>
      </c>
      <c r="G92" s="18">
        <v>20</v>
      </c>
      <c r="H92" s="18">
        <v>20</v>
      </c>
      <c r="I92" s="18">
        <v>0</v>
      </c>
      <c r="J92" s="18">
        <v>0</v>
      </c>
      <c r="K92" s="18">
        <v>0</v>
      </c>
      <c r="L92" s="18">
        <v>0</v>
      </c>
      <c r="M92" s="17" t="s">
        <v>309</v>
      </c>
      <c r="N92" s="26" t="s">
        <v>333</v>
      </c>
      <c r="O92" s="26" t="s">
        <v>334</v>
      </c>
      <c r="P92" s="17" t="s">
        <v>43</v>
      </c>
    </row>
    <row r="93" s="4" customFormat="1" ht="189" customHeight="1" spans="1:16">
      <c r="A93" s="17">
        <f t="shared" si="8"/>
        <v>87</v>
      </c>
      <c r="B93" s="17" t="s">
        <v>22</v>
      </c>
      <c r="C93" s="17" t="s">
        <v>307</v>
      </c>
      <c r="D93" s="17" t="s">
        <v>24</v>
      </c>
      <c r="E93" s="17" t="s">
        <v>335</v>
      </c>
      <c r="F93" s="17" t="s">
        <v>31</v>
      </c>
      <c r="G93" s="18">
        <v>150</v>
      </c>
      <c r="H93" s="18">
        <v>0</v>
      </c>
      <c r="I93" s="18">
        <v>91</v>
      </c>
      <c r="J93" s="18">
        <v>59</v>
      </c>
      <c r="K93" s="18">
        <v>0</v>
      </c>
      <c r="L93" s="18">
        <v>0</v>
      </c>
      <c r="M93" s="17" t="s">
        <v>309</v>
      </c>
      <c r="N93" s="26" t="s">
        <v>336</v>
      </c>
      <c r="O93" s="26" t="s">
        <v>337</v>
      </c>
      <c r="P93" s="17" t="s">
        <v>338</v>
      </c>
    </row>
    <row r="94" s="4" customFormat="1" ht="111" customHeight="1" spans="1:16">
      <c r="A94" s="17">
        <f t="shared" si="8"/>
        <v>88</v>
      </c>
      <c r="B94" s="17" t="s">
        <v>22</v>
      </c>
      <c r="C94" s="17" t="s">
        <v>307</v>
      </c>
      <c r="D94" s="17" t="s">
        <v>339</v>
      </c>
      <c r="E94" s="17" t="s">
        <v>340</v>
      </c>
      <c r="F94" s="17" t="s">
        <v>31</v>
      </c>
      <c r="G94" s="18">
        <v>90</v>
      </c>
      <c r="H94" s="18">
        <v>20</v>
      </c>
      <c r="I94" s="18">
        <v>70</v>
      </c>
      <c r="J94" s="18">
        <v>0</v>
      </c>
      <c r="K94" s="18">
        <v>0</v>
      </c>
      <c r="L94" s="18">
        <v>0</v>
      </c>
      <c r="M94" s="17" t="s">
        <v>309</v>
      </c>
      <c r="N94" s="26" t="s">
        <v>341</v>
      </c>
      <c r="O94" s="26" t="s">
        <v>342</v>
      </c>
      <c r="P94" s="17"/>
    </row>
    <row r="95" s="4" customFormat="1" ht="127.5" spans="1:16">
      <c r="A95" s="17">
        <f t="shared" ref="A95:A104" si="9">ROW()-6</f>
        <v>89</v>
      </c>
      <c r="B95" s="17" t="s">
        <v>22</v>
      </c>
      <c r="C95" s="17" t="s">
        <v>307</v>
      </c>
      <c r="D95" s="17" t="s">
        <v>343</v>
      </c>
      <c r="E95" s="17" t="s">
        <v>344</v>
      </c>
      <c r="F95" s="17" t="s">
        <v>31</v>
      </c>
      <c r="G95" s="18">
        <v>450</v>
      </c>
      <c r="H95" s="18">
        <v>90</v>
      </c>
      <c r="I95" s="18">
        <v>360</v>
      </c>
      <c r="J95" s="18">
        <v>0</v>
      </c>
      <c r="K95" s="18">
        <v>0</v>
      </c>
      <c r="L95" s="18">
        <v>0</v>
      </c>
      <c r="M95" s="17" t="s">
        <v>309</v>
      </c>
      <c r="N95" s="26" t="s">
        <v>345</v>
      </c>
      <c r="O95" s="26" t="s">
        <v>346</v>
      </c>
      <c r="P95" s="17"/>
    </row>
    <row r="96" s="4" customFormat="1" ht="76.5" spans="1:16">
      <c r="A96" s="17">
        <f t="shared" si="9"/>
        <v>90</v>
      </c>
      <c r="B96" s="17" t="s">
        <v>22</v>
      </c>
      <c r="C96" s="17" t="s">
        <v>307</v>
      </c>
      <c r="D96" s="17" t="s">
        <v>339</v>
      </c>
      <c r="E96" s="17" t="s">
        <v>347</v>
      </c>
      <c r="F96" s="17" t="s">
        <v>31</v>
      </c>
      <c r="G96" s="18">
        <v>60</v>
      </c>
      <c r="H96" s="18">
        <v>50</v>
      </c>
      <c r="I96" s="18">
        <v>10</v>
      </c>
      <c r="J96" s="18">
        <v>0</v>
      </c>
      <c r="K96" s="18">
        <v>0</v>
      </c>
      <c r="L96" s="18">
        <v>0</v>
      </c>
      <c r="M96" s="17" t="s">
        <v>309</v>
      </c>
      <c r="N96" s="26" t="s">
        <v>348</v>
      </c>
      <c r="O96" s="26" t="s">
        <v>349</v>
      </c>
      <c r="P96" s="17" t="s">
        <v>350</v>
      </c>
    </row>
    <row r="97" s="4" customFormat="1" ht="76.5" spans="1:16">
      <c r="A97" s="17">
        <f t="shared" si="9"/>
        <v>91</v>
      </c>
      <c r="B97" s="17" t="s">
        <v>22</v>
      </c>
      <c r="C97" s="17" t="s">
        <v>307</v>
      </c>
      <c r="D97" s="17" t="s">
        <v>351</v>
      </c>
      <c r="E97" s="17" t="s">
        <v>352</v>
      </c>
      <c r="F97" s="17" t="s">
        <v>35</v>
      </c>
      <c r="G97" s="18">
        <v>80</v>
      </c>
      <c r="H97" s="18">
        <v>0</v>
      </c>
      <c r="I97" s="18">
        <v>0</v>
      </c>
      <c r="J97" s="18">
        <v>80</v>
      </c>
      <c r="K97" s="18">
        <v>0</v>
      </c>
      <c r="L97" s="18">
        <v>0</v>
      </c>
      <c r="M97" s="17" t="s">
        <v>309</v>
      </c>
      <c r="N97" s="26" t="s">
        <v>353</v>
      </c>
      <c r="O97" s="26" t="s">
        <v>354</v>
      </c>
      <c r="P97" s="17"/>
    </row>
    <row r="98" s="4" customFormat="1" ht="102" spans="1:16">
      <c r="A98" s="17">
        <f t="shared" si="9"/>
        <v>92</v>
      </c>
      <c r="B98" s="17" t="s">
        <v>22</v>
      </c>
      <c r="C98" s="17" t="s">
        <v>307</v>
      </c>
      <c r="D98" s="17" t="s">
        <v>355</v>
      </c>
      <c r="E98" s="17" t="s">
        <v>356</v>
      </c>
      <c r="F98" s="17" t="s">
        <v>53</v>
      </c>
      <c r="G98" s="18">
        <v>15</v>
      </c>
      <c r="H98" s="18">
        <v>0</v>
      </c>
      <c r="I98" s="18">
        <v>15</v>
      </c>
      <c r="J98" s="18">
        <v>0</v>
      </c>
      <c r="K98" s="18">
        <v>0</v>
      </c>
      <c r="L98" s="18">
        <v>0</v>
      </c>
      <c r="M98" s="17" t="s">
        <v>309</v>
      </c>
      <c r="N98" s="26" t="s">
        <v>357</v>
      </c>
      <c r="O98" s="26" t="s">
        <v>358</v>
      </c>
      <c r="P98" s="17"/>
    </row>
    <row r="99" s="4" customFormat="1" ht="76.5" spans="1:16">
      <c r="A99" s="17">
        <f t="shared" si="9"/>
        <v>93</v>
      </c>
      <c r="B99" s="17" t="s">
        <v>22</v>
      </c>
      <c r="C99" s="17" t="s">
        <v>307</v>
      </c>
      <c r="D99" s="17" t="s">
        <v>359</v>
      </c>
      <c r="E99" s="17" t="s">
        <v>360</v>
      </c>
      <c r="F99" s="17" t="s">
        <v>84</v>
      </c>
      <c r="G99" s="18">
        <v>42</v>
      </c>
      <c r="H99" s="18">
        <v>0</v>
      </c>
      <c r="I99" s="18">
        <v>0</v>
      </c>
      <c r="J99" s="18">
        <v>42</v>
      </c>
      <c r="K99" s="18">
        <v>0</v>
      </c>
      <c r="L99" s="18">
        <v>0</v>
      </c>
      <c r="M99" s="17" t="s">
        <v>309</v>
      </c>
      <c r="N99" s="26" t="s">
        <v>361</v>
      </c>
      <c r="O99" s="26" t="s">
        <v>362</v>
      </c>
      <c r="P99" s="17"/>
    </row>
    <row r="100" s="4" customFormat="1" ht="178.5" spans="1:16">
      <c r="A100" s="17">
        <f t="shared" si="9"/>
        <v>94</v>
      </c>
      <c r="B100" s="17" t="s">
        <v>22</v>
      </c>
      <c r="C100" s="17" t="s">
        <v>307</v>
      </c>
      <c r="D100" s="17" t="s">
        <v>363</v>
      </c>
      <c r="E100" s="17" t="s">
        <v>364</v>
      </c>
      <c r="F100" s="17" t="s">
        <v>84</v>
      </c>
      <c r="G100" s="18">
        <v>33</v>
      </c>
      <c r="H100" s="18">
        <v>0</v>
      </c>
      <c r="I100" s="18">
        <v>0</v>
      </c>
      <c r="J100" s="18">
        <v>33</v>
      </c>
      <c r="K100" s="18">
        <v>0</v>
      </c>
      <c r="L100" s="18">
        <v>0</v>
      </c>
      <c r="M100" s="17" t="s">
        <v>309</v>
      </c>
      <c r="N100" s="26" t="s">
        <v>365</v>
      </c>
      <c r="O100" s="26" t="s">
        <v>366</v>
      </c>
      <c r="P100" s="17"/>
    </row>
    <row r="101" s="4" customFormat="1" ht="204" spans="1:16">
      <c r="A101" s="17">
        <f t="shared" si="9"/>
        <v>95</v>
      </c>
      <c r="B101" s="17" t="s">
        <v>22</v>
      </c>
      <c r="C101" s="17" t="s">
        <v>307</v>
      </c>
      <c r="D101" s="17" t="s">
        <v>367</v>
      </c>
      <c r="E101" s="17" t="s">
        <v>368</v>
      </c>
      <c r="F101" s="17" t="s">
        <v>53</v>
      </c>
      <c r="G101" s="18">
        <v>120</v>
      </c>
      <c r="H101" s="18">
        <v>0</v>
      </c>
      <c r="I101" s="18">
        <v>0</v>
      </c>
      <c r="J101" s="18">
        <v>120</v>
      </c>
      <c r="K101" s="18">
        <v>0</v>
      </c>
      <c r="L101" s="18">
        <v>0</v>
      </c>
      <c r="M101" s="17" t="s">
        <v>309</v>
      </c>
      <c r="N101" s="26" t="s">
        <v>369</v>
      </c>
      <c r="O101" s="26" t="s">
        <v>370</v>
      </c>
      <c r="P101" s="17" t="s">
        <v>371</v>
      </c>
    </row>
    <row r="102" s="4" customFormat="1" ht="102" spans="1:16">
      <c r="A102" s="17">
        <f t="shared" si="9"/>
        <v>96</v>
      </c>
      <c r="B102" s="17" t="s">
        <v>22</v>
      </c>
      <c r="C102" s="17" t="s">
        <v>307</v>
      </c>
      <c r="D102" s="17" t="s">
        <v>351</v>
      </c>
      <c r="E102" s="17" t="s">
        <v>372</v>
      </c>
      <c r="F102" s="17" t="s">
        <v>53</v>
      </c>
      <c r="G102" s="18">
        <v>130</v>
      </c>
      <c r="H102" s="18">
        <v>0</v>
      </c>
      <c r="I102" s="18">
        <v>130</v>
      </c>
      <c r="J102" s="18">
        <v>0</v>
      </c>
      <c r="K102" s="18">
        <v>0</v>
      </c>
      <c r="L102" s="18">
        <v>0</v>
      </c>
      <c r="M102" s="17" t="s">
        <v>309</v>
      </c>
      <c r="N102" s="26" t="s">
        <v>373</v>
      </c>
      <c r="O102" s="26" t="s">
        <v>374</v>
      </c>
      <c r="P102" s="17"/>
    </row>
    <row r="103" s="4" customFormat="1" ht="153" spans="1:16">
      <c r="A103" s="17">
        <f t="shared" si="9"/>
        <v>97</v>
      </c>
      <c r="B103" s="17" t="s">
        <v>22</v>
      </c>
      <c r="C103" s="17" t="s">
        <v>307</v>
      </c>
      <c r="D103" s="17" t="s">
        <v>375</v>
      </c>
      <c r="E103" s="17" t="s">
        <v>376</v>
      </c>
      <c r="F103" s="17" t="s">
        <v>53</v>
      </c>
      <c r="G103" s="18">
        <v>42</v>
      </c>
      <c r="H103" s="18">
        <v>0</v>
      </c>
      <c r="I103" s="18">
        <v>42</v>
      </c>
      <c r="J103" s="18">
        <v>0</v>
      </c>
      <c r="K103" s="18">
        <v>0</v>
      </c>
      <c r="L103" s="18">
        <v>0</v>
      </c>
      <c r="M103" s="17" t="s">
        <v>309</v>
      </c>
      <c r="N103" s="26" t="s">
        <v>377</v>
      </c>
      <c r="O103" s="26" t="s">
        <v>378</v>
      </c>
      <c r="P103" s="17"/>
    </row>
    <row r="104" s="4" customFormat="1" ht="76.5" spans="1:16">
      <c r="A104" s="17">
        <f t="shared" si="9"/>
        <v>98</v>
      </c>
      <c r="B104" s="17" t="s">
        <v>22</v>
      </c>
      <c r="C104" s="17" t="s">
        <v>307</v>
      </c>
      <c r="D104" s="17" t="s">
        <v>379</v>
      </c>
      <c r="E104" s="17" t="s">
        <v>380</v>
      </c>
      <c r="F104" s="17" t="s">
        <v>53</v>
      </c>
      <c r="G104" s="18">
        <v>32</v>
      </c>
      <c r="H104" s="18">
        <v>0</v>
      </c>
      <c r="I104" s="18">
        <v>32</v>
      </c>
      <c r="J104" s="18">
        <v>0</v>
      </c>
      <c r="K104" s="18">
        <v>0</v>
      </c>
      <c r="L104" s="18">
        <v>0</v>
      </c>
      <c r="M104" s="17" t="s">
        <v>309</v>
      </c>
      <c r="N104" s="26" t="s">
        <v>381</v>
      </c>
      <c r="O104" s="26" t="s">
        <v>382</v>
      </c>
      <c r="P104" s="17"/>
    </row>
    <row r="105" s="4" customFormat="1" ht="129" customHeight="1" spans="1:16">
      <c r="A105" s="17">
        <f t="shared" ref="A105:A114" si="10">ROW()-6</f>
        <v>99</v>
      </c>
      <c r="B105" s="17" t="s">
        <v>22</v>
      </c>
      <c r="C105" s="17" t="s">
        <v>307</v>
      </c>
      <c r="D105" s="17" t="s">
        <v>383</v>
      </c>
      <c r="E105" s="17" t="s">
        <v>384</v>
      </c>
      <c r="F105" s="17" t="s">
        <v>53</v>
      </c>
      <c r="G105" s="18">
        <v>21</v>
      </c>
      <c r="H105" s="18">
        <v>0</v>
      </c>
      <c r="I105" s="18">
        <v>21</v>
      </c>
      <c r="J105" s="18">
        <v>0</v>
      </c>
      <c r="K105" s="18">
        <v>0</v>
      </c>
      <c r="L105" s="18">
        <v>0</v>
      </c>
      <c r="M105" s="17" t="s">
        <v>309</v>
      </c>
      <c r="N105" s="26" t="s">
        <v>385</v>
      </c>
      <c r="O105" s="26" t="s">
        <v>386</v>
      </c>
      <c r="P105" s="17"/>
    </row>
    <row r="106" s="4" customFormat="1" ht="76.5" spans="1:16">
      <c r="A106" s="17">
        <f t="shared" si="10"/>
        <v>100</v>
      </c>
      <c r="B106" s="17" t="s">
        <v>22</v>
      </c>
      <c r="C106" s="17" t="s">
        <v>307</v>
      </c>
      <c r="D106" s="17" t="s">
        <v>367</v>
      </c>
      <c r="E106" s="17" t="s">
        <v>387</v>
      </c>
      <c r="F106" s="17" t="s">
        <v>53</v>
      </c>
      <c r="G106" s="18">
        <v>13</v>
      </c>
      <c r="H106" s="18">
        <v>0</v>
      </c>
      <c r="I106" s="18">
        <v>13</v>
      </c>
      <c r="J106" s="18">
        <v>0</v>
      </c>
      <c r="K106" s="18">
        <v>0</v>
      </c>
      <c r="L106" s="18">
        <v>0</v>
      </c>
      <c r="M106" s="17" t="s">
        <v>309</v>
      </c>
      <c r="N106" s="26" t="s">
        <v>388</v>
      </c>
      <c r="O106" s="26" t="s">
        <v>389</v>
      </c>
      <c r="P106" s="17"/>
    </row>
    <row r="107" s="4" customFormat="1" ht="76.5" spans="1:16">
      <c r="A107" s="17">
        <f t="shared" si="10"/>
        <v>101</v>
      </c>
      <c r="B107" s="17" t="s">
        <v>22</v>
      </c>
      <c r="C107" s="17" t="s">
        <v>307</v>
      </c>
      <c r="D107" s="17" t="s">
        <v>390</v>
      </c>
      <c r="E107" s="17" t="s">
        <v>391</v>
      </c>
      <c r="F107" s="17" t="s">
        <v>53</v>
      </c>
      <c r="G107" s="18">
        <v>16</v>
      </c>
      <c r="H107" s="18">
        <v>0</v>
      </c>
      <c r="I107" s="18">
        <v>16</v>
      </c>
      <c r="J107" s="18">
        <v>0</v>
      </c>
      <c r="K107" s="18">
        <v>0</v>
      </c>
      <c r="L107" s="18">
        <v>0</v>
      </c>
      <c r="M107" s="17" t="s">
        <v>309</v>
      </c>
      <c r="N107" s="26" t="s">
        <v>392</v>
      </c>
      <c r="O107" s="26" t="s">
        <v>393</v>
      </c>
      <c r="P107" s="17"/>
    </row>
    <row r="108" s="4" customFormat="1" ht="51" spans="1:16">
      <c r="A108" s="17">
        <f t="shared" si="10"/>
        <v>102</v>
      </c>
      <c r="B108" s="17" t="s">
        <v>22</v>
      </c>
      <c r="C108" s="17" t="s">
        <v>394</v>
      </c>
      <c r="D108" s="17" t="s">
        <v>24</v>
      </c>
      <c r="E108" s="17" t="s">
        <v>395</v>
      </c>
      <c r="F108" s="17" t="s">
        <v>60</v>
      </c>
      <c r="G108" s="18">
        <v>3</v>
      </c>
      <c r="H108" s="18">
        <v>0</v>
      </c>
      <c r="I108" s="18">
        <v>0</v>
      </c>
      <c r="J108" s="18">
        <v>3</v>
      </c>
      <c r="K108" s="18">
        <v>0</v>
      </c>
      <c r="L108" s="18">
        <v>0</v>
      </c>
      <c r="M108" s="17" t="s">
        <v>396</v>
      </c>
      <c r="N108" s="26" t="s">
        <v>73</v>
      </c>
      <c r="O108" s="26" t="s">
        <v>397</v>
      </c>
      <c r="P108" s="17"/>
    </row>
    <row r="109" s="4" customFormat="1" ht="102" spans="1:16">
      <c r="A109" s="17">
        <f t="shared" si="10"/>
        <v>103</v>
      </c>
      <c r="B109" s="17" t="s">
        <v>22</v>
      </c>
      <c r="C109" s="17" t="s">
        <v>394</v>
      </c>
      <c r="D109" s="17" t="s">
        <v>24</v>
      </c>
      <c r="E109" s="17" t="s">
        <v>398</v>
      </c>
      <c r="F109" s="17" t="s">
        <v>31</v>
      </c>
      <c r="G109" s="18">
        <v>5</v>
      </c>
      <c r="H109" s="18">
        <v>0</v>
      </c>
      <c r="I109" s="18">
        <v>0</v>
      </c>
      <c r="J109" s="18">
        <v>5</v>
      </c>
      <c r="K109" s="18">
        <v>0</v>
      </c>
      <c r="L109" s="18">
        <v>0</v>
      </c>
      <c r="M109" s="17" t="s">
        <v>396</v>
      </c>
      <c r="N109" s="26" t="s">
        <v>81</v>
      </c>
      <c r="O109" s="26" t="s">
        <v>399</v>
      </c>
      <c r="P109" s="17"/>
    </row>
    <row r="110" s="4" customFormat="1" ht="127.5" spans="1:16">
      <c r="A110" s="17">
        <f t="shared" si="10"/>
        <v>104</v>
      </c>
      <c r="B110" s="17" t="s">
        <v>22</v>
      </c>
      <c r="C110" s="17" t="s">
        <v>394</v>
      </c>
      <c r="D110" s="17" t="s">
        <v>24</v>
      </c>
      <c r="E110" s="17" t="s">
        <v>400</v>
      </c>
      <c r="F110" s="17" t="s">
        <v>64</v>
      </c>
      <c r="G110" s="18">
        <v>10</v>
      </c>
      <c r="H110" s="18">
        <v>0</v>
      </c>
      <c r="I110" s="18">
        <v>0</v>
      </c>
      <c r="J110" s="18">
        <v>10</v>
      </c>
      <c r="K110" s="18">
        <v>0</v>
      </c>
      <c r="L110" s="18">
        <v>0</v>
      </c>
      <c r="M110" s="17" t="s">
        <v>396</v>
      </c>
      <c r="N110" s="26" t="s">
        <v>75</v>
      </c>
      <c r="O110" s="26" t="s">
        <v>401</v>
      </c>
      <c r="P110" s="17"/>
    </row>
    <row r="111" s="4" customFormat="1" ht="76.5" spans="1:16">
      <c r="A111" s="17">
        <f t="shared" si="10"/>
        <v>105</v>
      </c>
      <c r="B111" s="17" t="s">
        <v>22</v>
      </c>
      <c r="C111" s="17" t="s">
        <v>394</v>
      </c>
      <c r="D111" s="17" t="s">
        <v>24</v>
      </c>
      <c r="E111" s="17" t="s">
        <v>402</v>
      </c>
      <c r="F111" s="17" t="s">
        <v>64</v>
      </c>
      <c r="G111" s="18">
        <v>5</v>
      </c>
      <c r="H111" s="18">
        <v>0</v>
      </c>
      <c r="I111" s="18">
        <v>0</v>
      </c>
      <c r="J111" s="18">
        <v>5</v>
      </c>
      <c r="K111" s="18">
        <v>0</v>
      </c>
      <c r="L111" s="18">
        <v>0</v>
      </c>
      <c r="M111" s="17" t="s">
        <v>396</v>
      </c>
      <c r="N111" s="26" t="s">
        <v>403</v>
      </c>
      <c r="O111" s="26" t="s">
        <v>404</v>
      </c>
      <c r="P111" s="17"/>
    </row>
    <row r="112" s="4" customFormat="1" ht="51" spans="1:16">
      <c r="A112" s="17">
        <f t="shared" si="10"/>
        <v>106</v>
      </c>
      <c r="B112" s="17" t="s">
        <v>22</v>
      </c>
      <c r="C112" s="17" t="s">
        <v>394</v>
      </c>
      <c r="D112" s="17" t="s">
        <v>24</v>
      </c>
      <c r="E112" s="17" t="s">
        <v>405</v>
      </c>
      <c r="F112" s="17" t="s">
        <v>84</v>
      </c>
      <c r="G112" s="18">
        <v>5</v>
      </c>
      <c r="H112" s="18">
        <v>0</v>
      </c>
      <c r="I112" s="18">
        <v>0</v>
      </c>
      <c r="J112" s="18">
        <v>5</v>
      </c>
      <c r="K112" s="18">
        <v>0</v>
      </c>
      <c r="L112" s="18">
        <v>0</v>
      </c>
      <c r="M112" s="17" t="s">
        <v>396</v>
      </c>
      <c r="N112" s="26" t="s">
        <v>406</v>
      </c>
      <c r="O112" s="26" t="s">
        <v>407</v>
      </c>
      <c r="P112" s="17"/>
    </row>
    <row r="113" s="4" customFormat="1" ht="204" spans="1:16">
      <c r="A113" s="17">
        <f t="shared" si="10"/>
        <v>107</v>
      </c>
      <c r="B113" s="17" t="s">
        <v>22</v>
      </c>
      <c r="C113" s="17" t="s">
        <v>394</v>
      </c>
      <c r="D113" s="17" t="s">
        <v>24</v>
      </c>
      <c r="E113" s="17" t="s">
        <v>408</v>
      </c>
      <c r="F113" s="17" t="s">
        <v>31</v>
      </c>
      <c r="G113" s="18">
        <v>120</v>
      </c>
      <c r="H113" s="18">
        <v>0</v>
      </c>
      <c r="I113" s="18">
        <v>0</v>
      </c>
      <c r="J113" s="18">
        <v>120</v>
      </c>
      <c r="K113" s="18">
        <v>0</v>
      </c>
      <c r="L113" s="18">
        <v>0</v>
      </c>
      <c r="M113" s="17" t="s">
        <v>396</v>
      </c>
      <c r="N113" s="26" t="s">
        <v>409</v>
      </c>
      <c r="O113" s="26" t="s">
        <v>410</v>
      </c>
      <c r="P113" s="17"/>
    </row>
    <row r="114" s="4" customFormat="1" ht="76.5" spans="1:16">
      <c r="A114" s="17">
        <f t="shared" si="10"/>
        <v>108</v>
      </c>
      <c r="B114" s="17" t="s">
        <v>22</v>
      </c>
      <c r="C114" s="17" t="s">
        <v>394</v>
      </c>
      <c r="D114" s="17" t="s">
        <v>24</v>
      </c>
      <c r="E114" s="17" t="s">
        <v>411</v>
      </c>
      <c r="F114" s="17" t="s">
        <v>26</v>
      </c>
      <c r="G114" s="18">
        <v>120</v>
      </c>
      <c r="H114" s="18">
        <v>0</v>
      </c>
      <c r="I114" s="18">
        <v>0</v>
      </c>
      <c r="J114" s="18">
        <v>120</v>
      </c>
      <c r="K114" s="18">
        <v>0</v>
      </c>
      <c r="L114" s="18">
        <v>0</v>
      </c>
      <c r="M114" s="17" t="s">
        <v>396</v>
      </c>
      <c r="N114" s="26" t="s">
        <v>412</v>
      </c>
      <c r="O114" s="26" t="s">
        <v>413</v>
      </c>
      <c r="P114" s="17"/>
    </row>
    <row r="115" s="4" customFormat="1" ht="76.5" spans="1:16">
      <c r="A115" s="17">
        <f t="shared" ref="A115:A124" si="11">ROW()-6</f>
        <v>109</v>
      </c>
      <c r="B115" s="17" t="s">
        <v>22</v>
      </c>
      <c r="C115" s="17" t="s">
        <v>394</v>
      </c>
      <c r="D115" s="17" t="s">
        <v>24</v>
      </c>
      <c r="E115" s="17" t="s">
        <v>414</v>
      </c>
      <c r="F115" s="17" t="s">
        <v>108</v>
      </c>
      <c r="G115" s="18">
        <v>50</v>
      </c>
      <c r="H115" s="18">
        <v>0</v>
      </c>
      <c r="I115" s="18">
        <v>0</v>
      </c>
      <c r="J115" s="18">
        <v>50</v>
      </c>
      <c r="K115" s="18">
        <v>0</v>
      </c>
      <c r="L115" s="18">
        <v>0</v>
      </c>
      <c r="M115" s="17" t="s">
        <v>396</v>
      </c>
      <c r="N115" s="26" t="s">
        <v>415</v>
      </c>
      <c r="O115" s="26" t="s">
        <v>416</v>
      </c>
      <c r="P115" s="17"/>
    </row>
    <row r="116" s="4" customFormat="1" ht="76.5" spans="1:16">
      <c r="A116" s="17">
        <f t="shared" si="11"/>
        <v>110</v>
      </c>
      <c r="B116" s="17" t="s">
        <v>22</v>
      </c>
      <c r="C116" s="17" t="s">
        <v>394</v>
      </c>
      <c r="D116" s="17" t="s">
        <v>417</v>
      </c>
      <c r="E116" s="17" t="s">
        <v>418</v>
      </c>
      <c r="F116" s="17" t="s">
        <v>40</v>
      </c>
      <c r="G116" s="18">
        <v>20</v>
      </c>
      <c r="H116" s="18">
        <v>20</v>
      </c>
      <c r="I116" s="18">
        <v>0</v>
      </c>
      <c r="J116" s="18">
        <v>0</v>
      </c>
      <c r="K116" s="18">
        <v>0</v>
      </c>
      <c r="L116" s="18">
        <v>0</v>
      </c>
      <c r="M116" s="17" t="s">
        <v>419</v>
      </c>
      <c r="N116" s="26" t="s">
        <v>420</v>
      </c>
      <c r="O116" s="26" t="s">
        <v>421</v>
      </c>
      <c r="P116" s="17" t="s">
        <v>43</v>
      </c>
    </row>
    <row r="117" s="4" customFormat="1" ht="76.5" spans="1:16">
      <c r="A117" s="17">
        <f t="shared" si="11"/>
        <v>111</v>
      </c>
      <c r="B117" s="17" t="s">
        <v>22</v>
      </c>
      <c r="C117" s="17" t="s">
        <v>394</v>
      </c>
      <c r="D117" s="17" t="s">
        <v>422</v>
      </c>
      <c r="E117" s="17" t="s">
        <v>423</v>
      </c>
      <c r="F117" s="17" t="s">
        <v>40</v>
      </c>
      <c r="G117" s="18">
        <v>20</v>
      </c>
      <c r="H117" s="18">
        <v>20</v>
      </c>
      <c r="I117" s="18">
        <v>0</v>
      </c>
      <c r="J117" s="18">
        <v>0</v>
      </c>
      <c r="K117" s="18">
        <v>0</v>
      </c>
      <c r="L117" s="18">
        <v>0</v>
      </c>
      <c r="M117" s="17" t="s">
        <v>424</v>
      </c>
      <c r="N117" s="26" t="s">
        <v>425</v>
      </c>
      <c r="O117" s="26" t="s">
        <v>426</v>
      </c>
      <c r="P117" s="17" t="s">
        <v>43</v>
      </c>
    </row>
    <row r="118" s="4" customFormat="1" ht="306" spans="1:16">
      <c r="A118" s="17">
        <f t="shared" si="11"/>
        <v>112</v>
      </c>
      <c r="B118" s="17" t="s">
        <v>22</v>
      </c>
      <c r="C118" s="17" t="s">
        <v>394</v>
      </c>
      <c r="D118" s="17" t="s">
        <v>24</v>
      </c>
      <c r="E118" s="17" t="s">
        <v>427</v>
      </c>
      <c r="F118" s="17" t="s">
        <v>91</v>
      </c>
      <c r="G118" s="18">
        <v>60</v>
      </c>
      <c r="H118" s="18">
        <v>0</v>
      </c>
      <c r="I118" s="18">
        <v>0</v>
      </c>
      <c r="J118" s="18">
        <v>60</v>
      </c>
      <c r="K118" s="18">
        <v>0</v>
      </c>
      <c r="L118" s="18">
        <v>0</v>
      </c>
      <c r="M118" s="17" t="s">
        <v>396</v>
      </c>
      <c r="N118" s="26" t="s">
        <v>428</v>
      </c>
      <c r="O118" s="26" t="s">
        <v>429</v>
      </c>
      <c r="P118" s="17"/>
    </row>
    <row r="119" s="4" customFormat="1" ht="51" spans="1:16">
      <c r="A119" s="17">
        <f t="shared" si="11"/>
        <v>113</v>
      </c>
      <c r="B119" s="17" t="s">
        <v>22</v>
      </c>
      <c r="C119" s="17" t="s">
        <v>394</v>
      </c>
      <c r="D119" s="17" t="s">
        <v>430</v>
      </c>
      <c r="E119" s="17" t="s">
        <v>431</v>
      </c>
      <c r="F119" s="17" t="s">
        <v>53</v>
      </c>
      <c r="G119" s="18">
        <v>40</v>
      </c>
      <c r="H119" s="18">
        <v>0</v>
      </c>
      <c r="I119" s="18">
        <v>23</v>
      </c>
      <c r="J119" s="18">
        <v>17</v>
      </c>
      <c r="K119" s="18">
        <v>0</v>
      </c>
      <c r="L119" s="18">
        <v>0</v>
      </c>
      <c r="M119" s="17" t="s">
        <v>432</v>
      </c>
      <c r="N119" s="26" t="s">
        <v>433</v>
      </c>
      <c r="O119" s="26" t="s">
        <v>434</v>
      </c>
      <c r="P119" s="17"/>
    </row>
    <row r="120" s="4" customFormat="1" ht="51" spans="1:16">
      <c r="A120" s="17">
        <f t="shared" si="11"/>
        <v>114</v>
      </c>
      <c r="B120" s="17" t="s">
        <v>22</v>
      </c>
      <c r="C120" s="17" t="s">
        <v>394</v>
      </c>
      <c r="D120" s="17" t="s">
        <v>24</v>
      </c>
      <c r="E120" s="17" t="s">
        <v>435</v>
      </c>
      <c r="F120" s="17" t="s">
        <v>35</v>
      </c>
      <c r="G120" s="18">
        <v>50</v>
      </c>
      <c r="H120" s="18">
        <v>0</v>
      </c>
      <c r="I120" s="18">
        <v>0</v>
      </c>
      <c r="J120" s="18">
        <v>10</v>
      </c>
      <c r="K120" s="18">
        <v>40</v>
      </c>
      <c r="L120" s="18">
        <v>0</v>
      </c>
      <c r="M120" s="17" t="s">
        <v>396</v>
      </c>
      <c r="N120" s="26" t="s">
        <v>436</v>
      </c>
      <c r="O120" s="26" t="s">
        <v>437</v>
      </c>
      <c r="P120" s="17"/>
    </row>
    <row r="121" s="4" customFormat="1" ht="51" spans="1:16">
      <c r="A121" s="17">
        <f t="shared" si="11"/>
        <v>115</v>
      </c>
      <c r="B121" s="17" t="s">
        <v>22</v>
      </c>
      <c r="C121" s="17" t="s">
        <v>394</v>
      </c>
      <c r="D121" s="17" t="s">
        <v>438</v>
      </c>
      <c r="E121" s="17" t="s">
        <v>439</v>
      </c>
      <c r="F121" s="17" t="s">
        <v>31</v>
      </c>
      <c r="G121" s="18">
        <v>40</v>
      </c>
      <c r="H121" s="18">
        <v>20</v>
      </c>
      <c r="I121" s="18">
        <v>20</v>
      </c>
      <c r="J121" s="18">
        <v>0</v>
      </c>
      <c r="K121" s="18">
        <v>0</v>
      </c>
      <c r="L121" s="18">
        <v>0</v>
      </c>
      <c r="M121" s="17" t="s">
        <v>440</v>
      </c>
      <c r="N121" s="26" t="s">
        <v>441</v>
      </c>
      <c r="O121" s="26" t="s">
        <v>442</v>
      </c>
      <c r="P121" s="17"/>
    </row>
    <row r="122" s="4" customFormat="1" ht="127.5" spans="1:16">
      <c r="A122" s="17">
        <f t="shared" si="11"/>
        <v>116</v>
      </c>
      <c r="B122" s="17" t="s">
        <v>22</v>
      </c>
      <c r="C122" s="17" t="s">
        <v>394</v>
      </c>
      <c r="D122" s="17" t="s">
        <v>24</v>
      </c>
      <c r="E122" s="17" t="s">
        <v>443</v>
      </c>
      <c r="F122" s="17" t="s">
        <v>95</v>
      </c>
      <c r="G122" s="18">
        <v>50</v>
      </c>
      <c r="H122" s="18">
        <v>0</v>
      </c>
      <c r="I122" s="18">
        <v>0</v>
      </c>
      <c r="J122" s="18">
        <v>50</v>
      </c>
      <c r="K122" s="18">
        <v>0</v>
      </c>
      <c r="L122" s="18">
        <v>0</v>
      </c>
      <c r="M122" s="17" t="s">
        <v>396</v>
      </c>
      <c r="N122" s="26" t="s">
        <v>444</v>
      </c>
      <c r="O122" s="26" t="s">
        <v>445</v>
      </c>
      <c r="P122" s="17"/>
    </row>
    <row r="123" s="4" customFormat="1" ht="76.5" spans="1:16">
      <c r="A123" s="17">
        <f t="shared" si="11"/>
        <v>117</v>
      </c>
      <c r="B123" s="17" t="s">
        <v>22</v>
      </c>
      <c r="C123" s="17" t="s">
        <v>394</v>
      </c>
      <c r="D123" s="17" t="s">
        <v>446</v>
      </c>
      <c r="E123" s="17" t="s">
        <v>447</v>
      </c>
      <c r="F123" s="17" t="s">
        <v>95</v>
      </c>
      <c r="G123" s="18">
        <v>50</v>
      </c>
      <c r="H123" s="18">
        <v>0</v>
      </c>
      <c r="I123" s="18">
        <v>0</v>
      </c>
      <c r="J123" s="18">
        <v>50</v>
      </c>
      <c r="K123" s="18">
        <v>0</v>
      </c>
      <c r="L123" s="18">
        <v>0</v>
      </c>
      <c r="M123" s="17" t="s">
        <v>448</v>
      </c>
      <c r="N123" s="26" t="s">
        <v>449</v>
      </c>
      <c r="O123" s="26" t="s">
        <v>450</v>
      </c>
      <c r="P123" s="17"/>
    </row>
    <row r="124" s="4" customFormat="1" ht="51" spans="1:16">
      <c r="A124" s="17">
        <f t="shared" si="11"/>
        <v>118</v>
      </c>
      <c r="B124" s="17" t="s">
        <v>22</v>
      </c>
      <c r="C124" s="17" t="s">
        <v>394</v>
      </c>
      <c r="D124" s="17" t="s">
        <v>451</v>
      </c>
      <c r="E124" s="17" t="s">
        <v>452</v>
      </c>
      <c r="F124" s="17" t="s">
        <v>31</v>
      </c>
      <c r="G124" s="18">
        <v>45</v>
      </c>
      <c r="H124" s="18">
        <v>25</v>
      </c>
      <c r="I124" s="18">
        <v>20</v>
      </c>
      <c r="J124" s="18">
        <v>0</v>
      </c>
      <c r="K124" s="18">
        <v>0</v>
      </c>
      <c r="L124" s="18">
        <v>0</v>
      </c>
      <c r="M124" s="17" t="s">
        <v>453</v>
      </c>
      <c r="N124" s="26" t="s">
        <v>454</v>
      </c>
      <c r="O124" s="26" t="s">
        <v>455</v>
      </c>
      <c r="P124" s="17"/>
    </row>
    <row r="125" s="4" customFormat="1" ht="127.5" spans="1:16">
      <c r="A125" s="17">
        <f t="shared" ref="A125:A134" si="12">ROW()-6</f>
        <v>119</v>
      </c>
      <c r="B125" s="17" t="s">
        <v>22</v>
      </c>
      <c r="C125" s="17" t="s">
        <v>394</v>
      </c>
      <c r="D125" s="17" t="s">
        <v>24</v>
      </c>
      <c r="E125" s="17" t="s">
        <v>456</v>
      </c>
      <c r="F125" s="17" t="s">
        <v>53</v>
      </c>
      <c r="G125" s="18">
        <v>40</v>
      </c>
      <c r="H125" s="18">
        <v>0</v>
      </c>
      <c r="I125" s="18">
        <v>0</v>
      </c>
      <c r="J125" s="18">
        <v>40</v>
      </c>
      <c r="K125" s="18">
        <v>0</v>
      </c>
      <c r="L125" s="18">
        <v>0</v>
      </c>
      <c r="M125" s="17" t="s">
        <v>396</v>
      </c>
      <c r="N125" s="26" t="s">
        <v>457</v>
      </c>
      <c r="O125" s="26" t="s">
        <v>458</v>
      </c>
      <c r="P125" s="17"/>
    </row>
    <row r="126" s="4" customFormat="1" ht="102" spans="1:16">
      <c r="A126" s="17">
        <f t="shared" si="12"/>
        <v>120</v>
      </c>
      <c r="B126" s="17" t="s">
        <v>22</v>
      </c>
      <c r="C126" s="17" t="s">
        <v>394</v>
      </c>
      <c r="D126" s="17" t="s">
        <v>24</v>
      </c>
      <c r="E126" s="17" t="s">
        <v>459</v>
      </c>
      <c r="F126" s="17" t="s">
        <v>53</v>
      </c>
      <c r="G126" s="18">
        <v>7</v>
      </c>
      <c r="H126" s="18">
        <v>0</v>
      </c>
      <c r="I126" s="18">
        <v>0</v>
      </c>
      <c r="J126" s="18">
        <v>7</v>
      </c>
      <c r="K126" s="18">
        <v>0</v>
      </c>
      <c r="L126" s="18">
        <v>0</v>
      </c>
      <c r="M126" s="17" t="s">
        <v>396</v>
      </c>
      <c r="N126" s="26" t="s">
        <v>460</v>
      </c>
      <c r="O126" s="26" t="s">
        <v>461</v>
      </c>
      <c r="P126" s="17"/>
    </row>
    <row r="127" s="4" customFormat="1" ht="102" spans="1:16">
      <c r="A127" s="17">
        <f t="shared" si="12"/>
        <v>121</v>
      </c>
      <c r="B127" s="17" t="s">
        <v>22</v>
      </c>
      <c r="C127" s="17" t="s">
        <v>394</v>
      </c>
      <c r="D127" s="17" t="s">
        <v>462</v>
      </c>
      <c r="E127" s="17" t="s">
        <v>463</v>
      </c>
      <c r="F127" s="17" t="s">
        <v>53</v>
      </c>
      <c r="G127" s="18">
        <v>90</v>
      </c>
      <c r="H127" s="18">
        <v>0</v>
      </c>
      <c r="I127" s="18">
        <v>0</v>
      </c>
      <c r="J127" s="18">
        <v>90</v>
      </c>
      <c r="K127" s="18">
        <v>0</v>
      </c>
      <c r="L127" s="18">
        <v>0</v>
      </c>
      <c r="M127" s="17" t="s">
        <v>464</v>
      </c>
      <c r="N127" s="26" t="s">
        <v>465</v>
      </c>
      <c r="O127" s="26" t="s">
        <v>466</v>
      </c>
      <c r="P127" s="17"/>
    </row>
    <row r="128" s="4" customFormat="1" ht="76.5" spans="1:16">
      <c r="A128" s="17">
        <f t="shared" si="12"/>
        <v>122</v>
      </c>
      <c r="B128" s="17" t="s">
        <v>22</v>
      </c>
      <c r="C128" s="17" t="s">
        <v>394</v>
      </c>
      <c r="D128" s="17" t="s">
        <v>24</v>
      </c>
      <c r="E128" s="17" t="s">
        <v>467</v>
      </c>
      <c r="F128" s="17" t="s">
        <v>108</v>
      </c>
      <c r="G128" s="18">
        <v>20</v>
      </c>
      <c r="H128" s="18">
        <v>0</v>
      </c>
      <c r="I128" s="18">
        <v>0</v>
      </c>
      <c r="J128" s="18">
        <v>20</v>
      </c>
      <c r="K128" s="18">
        <v>0</v>
      </c>
      <c r="L128" s="18">
        <v>0</v>
      </c>
      <c r="M128" s="17" t="s">
        <v>396</v>
      </c>
      <c r="N128" s="26" t="s">
        <v>468</v>
      </c>
      <c r="O128" s="26" t="s">
        <v>469</v>
      </c>
      <c r="P128" s="17"/>
    </row>
    <row r="129" s="4" customFormat="1" ht="102" spans="1:16">
      <c r="A129" s="17">
        <f t="shared" si="12"/>
        <v>123</v>
      </c>
      <c r="B129" s="17" t="s">
        <v>22</v>
      </c>
      <c r="C129" s="17" t="s">
        <v>394</v>
      </c>
      <c r="D129" s="17" t="s">
        <v>24</v>
      </c>
      <c r="E129" s="17" t="s">
        <v>470</v>
      </c>
      <c r="F129" s="17" t="s">
        <v>53</v>
      </c>
      <c r="G129" s="18">
        <v>17</v>
      </c>
      <c r="H129" s="18">
        <v>0</v>
      </c>
      <c r="I129" s="18">
        <v>17</v>
      </c>
      <c r="J129" s="18">
        <v>0</v>
      </c>
      <c r="K129" s="18">
        <v>0</v>
      </c>
      <c r="L129" s="18">
        <v>0</v>
      </c>
      <c r="M129" s="17" t="s">
        <v>448</v>
      </c>
      <c r="N129" s="26" t="s">
        <v>471</v>
      </c>
      <c r="O129" s="26" t="s">
        <v>472</v>
      </c>
      <c r="P129" s="17"/>
    </row>
    <row r="130" s="4" customFormat="1" ht="102" spans="1:16">
      <c r="A130" s="17">
        <f t="shared" si="12"/>
        <v>124</v>
      </c>
      <c r="B130" s="17" t="s">
        <v>22</v>
      </c>
      <c r="C130" s="17" t="s">
        <v>394</v>
      </c>
      <c r="D130" s="17" t="s">
        <v>24</v>
      </c>
      <c r="E130" s="17" t="s">
        <v>473</v>
      </c>
      <c r="F130" s="17" t="s">
        <v>53</v>
      </c>
      <c r="G130" s="18">
        <v>32</v>
      </c>
      <c r="H130" s="18">
        <v>0</v>
      </c>
      <c r="I130" s="18">
        <v>32</v>
      </c>
      <c r="J130" s="18">
        <v>0</v>
      </c>
      <c r="K130" s="18">
        <v>0</v>
      </c>
      <c r="L130" s="18">
        <v>0</v>
      </c>
      <c r="M130" s="17" t="s">
        <v>453</v>
      </c>
      <c r="N130" s="26" t="s">
        <v>474</v>
      </c>
      <c r="O130" s="26" t="s">
        <v>475</v>
      </c>
      <c r="P130" s="17"/>
    </row>
    <row r="131" s="4" customFormat="1" ht="76.5" spans="1:16">
      <c r="A131" s="17">
        <f t="shared" si="12"/>
        <v>125</v>
      </c>
      <c r="B131" s="17" t="s">
        <v>22</v>
      </c>
      <c r="C131" s="17" t="s">
        <v>394</v>
      </c>
      <c r="D131" s="17" t="s">
        <v>476</v>
      </c>
      <c r="E131" s="17" t="s">
        <v>477</v>
      </c>
      <c r="F131" s="17" t="s">
        <v>53</v>
      </c>
      <c r="G131" s="18">
        <v>43</v>
      </c>
      <c r="H131" s="18">
        <v>0</v>
      </c>
      <c r="I131" s="18">
        <v>0</v>
      </c>
      <c r="J131" s="18">
        <v>43</v>
      </c>
      <c r="K131" s="18">
        <v>0</v>
      </c>
      <c r="L131" s="18">
        <v>0</v>
      </c>
      <c r="M131" s="17" t="s">
        <v>478</v>
      </c>
      <c r="N131" s="26" t="s">
        <v>479</v>
      </c>
      <c r="O131" s="26" t="s">
        <v>480</v>
      </c>
      <c r="P131" s="17"/>
    </row>
    <row r="132" s="4" customFormat="1" ht="76.5" spans="1:16">
      <c r="A132" s="17">
        <f t="shared" si="12"/>
        <v>126</v>
      </c>
      <c r="B132" s="17" t="s">
        <v>22</v>
      </c>
      <c r="C132" s="17" t="s">
        <v>394</v>
      </c>
      <c r="D132" s="17" t="s">
        <v>24</v>
      </c>
      <c r="E132" s="17" t="s">
        <v>481</v>
      </c>
      <c r="F132" s="17" t="s">
        <v>53</v>
      </c>
      <c r="G132" s="18">
        <v>10</v>
      </c>
      <c r="H132" s="18">
        <v>0</v>
      </c>
      <c r="I132" s="18">
        <v>0</v>
      </c>
      <c r="J132" s="18">
        <v>10</v>
      </c>
      <c r="K132" s="18">
        <v>0</v>
      </c>
      <c r="L132" s="18">
        <v>0</v>
      </c>
      <c r="M132" s="17" t="s">
        <v>396</v>
      </c>
      <c r="N132" s="26" t="s">
        <v>482</v>
      </c>
      <c r="O132" s="26" t="s">
        <v>483</v>
      </c>
      <c r="P132" s="17"/>
    </row>
    <row r="133" s="4" customFormat="1" ht="51" spans="1:16">
      <c r="A133" s="17">
        <f t="shared" si="12"/>
        <v>127</v>
      </c>
      <c r="B133" s="17" t="s">
        <v>22</v>
      </c>
      <c r="C133" s="17" t="s">
        <v>394</v>
      </c>
      <c r="D133" s="17" t="s">
        <v>484</v>
      </c>
      <c r="E133" s="17" t="s">
        <v>485</v>
      </c>
      <c r="F133" s="17" t="s">
        <v>53</v>
      </c>
      <c r="G133" s="18">
        <v>30</v>
      </c>
      <c r="H133" s="18">
        <v>0</v>
      </c>
      <c r="I133" s="18">
        <v>0</v>
      </c>
      <c r="J133" s="18">
        <v>30</v>
      </c>
      <c r="K133" s="18">
        <v>0</v>
      </c>
      <c r="L133" s="18">
        <v>0</v>
      </c>
      <c r="M133" s="17" t="s">
        <v>486</v>
      </c>
      <c r="N133" s="26" t="s">
        <v>487</v>
      </c>
      <c r="O133" s="26" t="s">
        <v>488</v>
      </c>
      <c r="P133" s="17"/>
    </row>
    <row r="134" s="4" customFormat="1" ht="76.5" spans="1:16">
      <c r="A134" s="17">
        <f t="shared" si="12"/>
        <v>128</v>
      </c>
      <c r="B134" s="17" t="s">
        <v>22</v>
      </c>
      <c r="C134" s="17" t="s">
        <v>394</v>
      </c>
      <c r="D134" s="17" t="s">
        <v>489</v>
      </c>
      <c r="E134" s="17" t="s">
        <v>490</v>
      </c>
      <c r="F134" s="17" t="s">
        <v>53</v>
      </c>
      <c r="G134" s="18">
        <v>18</v>
      </c>
      <c r="H134" s="18">
        <v>0</v>
      </c>
      <c r="I134" s="18">
        <v>18</v>
      </c>
      <c r="J134" s="18">
        <v>0</v>
      </c>
      <c r="K134" s="18">
        <v>0</v>
      </c>
      <c r="L134" s="18">
        <v>0</v>
      </c>
      <c r="M134" s="17" t="s">
        <v>491</v>
      </c>
      <c r="N134" s="26" t="s">
        <v>492</v>
      </c>
      <c r="O134" s="26" t="s">
        <v>493</v>
      </c>
      <c r="P134" s="17"/>
    </row>
    <row r="135" s="4" customFormat="1" ht="127.5" spans="1:16">
      <c r="A135" s="17">
        <f t="shared" ref="A135:A144" si="13">ROW()-6</f>
        <v>129</v>
      </c>
      <c r="B135" s="17" t="s">
        <v>22</v>
      </c>
      <c r="C135" s="17" t="s">
        <v>494</v>
      </c>
      <c r="D135" s="17" t="s">
        <v>495</v>
      </c>
      <c r="E135" s="17" t="s">
        <v>496</v>
      </c>
      <c r="F135" s="17" t="s">
        <v>40</v>
      </c>
      <c r="G135" s="18">
        <v>20</v>
      </c>
      <c r="H135" s="18">
        <v>20</v>
      </c>
      <c r="I135" s="18">
        <v>0</v>
      </c>
      <c r="J135" s="18">
        <v>0</v>
      </c>
      <c r="K135" s="18">
        <v>0</v>
      </c>
      <c r="L135" s="18">
        <v>0</v>
      </c>
      <c r="M135" s="17" t="s">
        <v>494</v>
      </c>
      <c r="N135" s="26" t="s">
        <v>497</v>
      </c>
      <c r="O135" s="26" t="s">
        <v>498</v>
      </c>
      <c r="P135" s="17" t="s">
        <v>43</v>
      </c>
    </row>
    <row r="136" s="4" customFormat="1" ht="127.5" spans="1:16">
      <c r="A136" s="17">
        <f t="shared" si="13"/>
        <v>130</v>
      </c>
      <c r="B136" s="17" t="s">
        <v>22</v>
      </c>
      <c r="C136" s="17" t="s">
        <v>494</v>
      </c>
      <c r="D136" s="17" t="s">
        <v>499</v>
      </c>
      <c r="E136" s="17" t="s">
        <v>500</v>
      </c>
      <c r="F136" s="17" t="s">
        <v>40</v>
      </c>
      <c r="G136" s="18">
        <v>20</v>
      </c>
      <c r="H136" s="18">
        <v>20</v>
      </c>
      <c r="I136" s="18">
        <v>0</v>
      </c>
      <c r="J136" s="18">
        <v>0</v>
      </c>
      <c r="K136" s="18">
        <v>0</v>
      </c>
      <c r="L136" s="18">
        <v>0</v>
      </c>
      <c r="M136" s="17" t="s">
        <v>494</v>
      </c>
      <c r="N136" s="26" t="s">
        <v>501</v>
      </c>
      <c r="O136" s="26" t="s">
        <v>502</v>
      </c>
      <c r="P136" s="17" t="s">
        <v>43</v>
      </c>
    </row>
    <row r="137" s="4" customFormat="1" ht="76.5" spans="1:16">
      <c r="A137" s="17">
        <f t="shared" si="13"/>
        <v>131</v>
      </c>
      <c r="B137" s="17" t="s">
        <v>22</v>
      </c>
      <c r="C137" s="17" t="s">
        <v>494</v>
      </c>
      <c r="D137" s="17" t="s">
        <v>24</v>
      </c>
      <c r="E137" s="17" t="s">
        <v>503</v>
      </c>
      <c r="F137" s="17" t="s">
        <v>60</v>
      </c>
      <c r="G137" s="18">
        <v>3</v>
      </c>
      <c r="H137" s="18">
        <v>0</v>
      </c>
      <c r="I137" s="18">
        <v>0</v>
      </c>
      <c r="J137" s="18">
        <v>3</v>
      </c>
      <c r="K137" s="18">
        <v>0</v>
      </c>
      <c r="L137" s="18">
        <v>0</v>
      </c>
      <c r="M137" s="17" t="s">
        <v>494</v>
      </c>
      <c r="N137" s="26" t="s">
        <v>504</v>
      </c>
      <c r="O137" s="26" t="s">
        <v>505</v>
      </c>
      <c r="P137" s="17"/>
    </row>
    <row r="138" s="4" customFormat="1" ht="51" spans="1:16">
      <c r="A138" s="17">
        <f t="shared" si="13"/>
        <v>132</v>
      </c>
      <c r="B138" s="17" t="s">
        <v>22</v>
      </c>
      <c r="C138" s="17" t="s">
        <v>494</v>
      </c>
      <c r="D138" s="17" t="s">
        <v>24</v>
      </c>
      <c r="E138" s="17" t="s">
        <v>506</v>
      </c>
      <c r="F138" s="17" t="s">
        <v>64</v>
      </c>
      <c r="G138" s="18">
        <v>10</v>
      </c>
      <c r="H138" s="18">
        <v>0</v>
      </c>
      <c r="I138" s="18">
        <v>0</v>
      </c>
      <c r="J138" s="18">
        <v>10</v>
      </c>
      <c r="K138" s="18">
        <v>0</v>
      </c>
      <c r="L138" s="18">
        <v>0</v>
      </c>
      <c r="M138" s="17" t="s">
        <v>494</v>
      </c>
      <c r="N138" s="26" t="s">
        <v>507</v>
      </c>
      <c r="O138" s="26" t="s">
        <v>508</v>
      </c>
      <c r="P138" s="17"/>
    </row>
    <row r="139" s="4" customFormat="1" ht="102" spans="1:16">
      <c r="A139" s="17">
        <f t="shared" si="13"/>
        <v>133</v>
      </c>
      <c r="B139" s="17" t="s">
        <v>22</v>
      </c>
      <c r="C139" s="17" t="s">
        <v>494</v>
      </c>
      <c r="D139" s="17" t="s">
        <v>24</v>
      </c>
      <c r="E139" s="17" t="s">
        <v>509</v>
      </c>
      <c r="F139" s="17" t="s">
        <v>31</v>
      </c>
      <c r="G139" s="18">
        <v>5</v>
      </c>
      <c r="H139" s="18">
        <v>0</v>
      </c>
      <c r="I139" s="18">
        <v>0</v>
      </c>
      <c r="J139" s="18">
        <v>5</v>
      </c>
      <c r="K139" s="18">
        <v>0</v>
      </c>
      <c r="L139" s="18">
        <v>0</v>
      </c>
      <c r="M139" s="17" t="s">
        <v>494</v>
      </c>
      <c r="N139" s="26" t="s">
        <v>81</v>
      </c>
      <c r="O139" s="26" t="s">
        <v>510</v>
      </c>
      <c r="P139" s="17"/>
    </row>
    <row r="140" s="4" customFormat="1" ht="76.5" spans="1:16">
      <c r="A140" s="17">
        <f t="shared" si="13"/>
        <v>134</v>
      </c>
      <c r="B140" s="17" t="s">
        <v>22</v>
      </c>
      <c r="C140" s="17" t="s">
        <v>494</v>
      </c>
      <c r="D140" s="17" t="s">
        <v>24</v>
      </c>
      <c r="E140" s="17" t="s">
        <v>511</v>
      </c>
      <c r="F140" s="17" t="s">
        <v>35</v>
      </c>
      <c r="G140" s="18">
        <v>50</v>
      </c>
      <c r="H140" s="18">
        <v>0</v>
      </c>
      <c r="I140" s="18">
        <v>0</v>
      </c>
      <c r="J140" s="18">
        <v>50</v>
      </c>
      <c r="K140" s="18">
        <v>0</v>
      </c>
      <c r="L140" s="18">
        <v>0</v>
      </c>
      <c r="M140" s="17" t="s">
        <v>494</v>
      </c>
      <c r="N140" s="26" t="s">
        <v>512</v>
      </c>
      <c r="O140" s="26" t="s">
        <v>513</v>
      </c>
      <c r="P140" s="17"/>
    </row>
    <row r="141" s="4" customFormat="1" ht="153" spans="1:16">
      <c r="A141" s="17">
        <f t="shared" si="13"/>
        <v>135</v>
      </c>
      <c r="B141" s="17" t="s">
        <v>22</v>
      </c>
      <c r="C141" s="17" t="s">
        <v>494</v>
      </c>
      <c r="D141" s="17" t="s">
        <v>24</v>
      </c>
      <c r="E141" s="17" t="s">
        <v>514</v>
      </c>
      <c r="F141" s="17" t="s">
        <v>64</v>
      </c>
      <c r="G141" s="18">
        <v>8</v>
      </c>
      <c r="H141" s="18">
        <v>0</v>
      </c>
      <c r="I141" s="18">
        <v>0</v>
      </c>
      <c r="J141" s="18">
        <v>8</v>
      </c>
      <c r="K141" s="18">
        <v>0</v>
      </c>
      <c r="L141" s="18">
        <v>0</v>
      </c>
      <c r="M141" s="17" t="s">
        <v>494</v>
      </c>
      <c r="N141" s="26" t="s">
        <v>515</v>
      </c>
      <c r="O141" s="26" t="s">
        <v>516</v>
      </c>
      <c r="P141" s="17"/>
    </row>
    <row r="142" s="4" customFormat="1" ht="51" spans="1:16">
      <c r="A142" s="17">
        <f t="shared" si="13"/>
        <v>136</v>
      </c>
      <c r="B142" s="17" t="s">
        <v>22</v>
      </c>
      <c r="C142" s="17" t="s">
        <v>494</v>
      </c>
      <c r="D142" s="17" t="s">
        <v>24</v>
      </c>
      <c r="E142" s="17" t="s">
        <v>517</v>
      </c>
      <c r="F142" s="17" t="s">
        <v>84</v>
      </c>
      <c r="G142" s="18">
        <v>5</v>
      </c>
      <c r="H142" s="18">
        <v>0</v>
      </c>
      <c r="I142" s="18">
        <v>0</v>
      </c>
      <c r="J142" s="18">
        <v>5</v>
      </c>
      <c r="K142" s="18">
        <v>0</v>
      </c>
      <c r="L142" s="18">
        <v>0</v>
      </c>
      <c r="M142" s="17" t="s">
        <v>494</v>
      </c>
      <c r="N142" s="26" t="s">
        <v>518</v>
      </c>
      <c r="O142" s="26" t="s">
        <v>519</v>
      </c>
      <c r="P142" s="17"/>
    </row>
    <row r="143" s="4" customFormat="1" ht="76.5" spans="1:16">
      <c r="A143" s="17">
        <f t="shared" si="13"/>
        <v>137</v>
      </c>
      <c r="B143" s="17" t="s">
        <v>22</v>
      </c>
      <c r="C143" s="17" t="s">
        <v>494</v>
      </c>
      <c r="D143" s="17" t="s">
        <v>24</v>
      </c>
      <c r="E143" s="17" t="s">
        <v>520</v>
      </c>
      <c r="F143" s="17" t="s">
        <v>91</v>
      </c>
      <c r="G143" s="18">
        <v>60</v>
      </c>
      <c r="H143" s="18">
        <v>0</v>
      </c>
      <c r="I143" s="18">
        <v>0</v>
      </c>
      <c r="J143" s="18">
        <v>60</v>
      </c>
      <c r="K143" s="18">
        <v>0</v>
      </c>
      <c r="L143" s="18">
        <v>0</v>
      </c>
      <c r="M143" s="17" t="s">
        <v>494</v>
      </c>
      <c r="N143" s="26" t="s">
        <v>521</v>
      </c>
      <c r="O143" s="26" t="s">
        <v>522</v>
      </c>
      <c r="P143" s="17"/>
    </row>
    <row r="144" s="4" customFormat="1" ht="76.5" spans="1:16">
      <c r="A144" s="17">
        <f t="shared" si="13"/>
        <v>138</v>
      </c>
      <c r="B144" s="17" t="s">
        <v>22</v>
      </c>
      <c r="C144" s="17" t="s">
        <v>494</v>
      </c>
      <c r="D144" s="17" t="s">
        <v>24</v>
      </c>
      <c r="E144" s="17" t="s">
        <v>523</v>
      </c>
      <c r="F144" s="17" t="s">
        <v>91</v>
      </c>
      <c r="G144" s="18">
        <v>16</v>
      </c>
      <c r="H144" s="18">
        <v>0</v>
      </c>
      <c r="I144" s="18">
        <v>0</v>
      </c>
      <c r="J144" s="18">
        <v>16</v>
      </c>
      <c r="K144" s="18">
        <v>0</v>
      </c>
      <c r="L144" s="18">
        <v>0</v>
      </c>
      <c r="M144" s="17" t="s">
        <v>494</v>
      </c>
      <c r="N144" s="26" t="s">
        <v>524</v>
      </c>
      <c r="O144" s="26" t="s">
        <v>525</v>
      </c>
      <c r="P144" s="17"/>
    </row>
    <row r="145" s="4" customFormat="1" ht="102" spans="1:16">
      <c r="A145" s="17">
        <f t="shared" ref="A145:A154" si="14">ROW()-6</f>
        <v>139</v>
      </c>
      <c r="B145" s="17" t="s">
        <v>22</v>
      </c>
      <c r="C145" s="17" t="s">
        <v>494</v>
      </c>
      <c r="D145" s="17" t="s">
        <v>526</v>
      </c>
      <c r="E145" s="17" t="s">
        <v>527</v>
      </c>
      <c r="F145" s="17" t="s">
        <v>53</v>
      </c>
      <c r="G145" s="18">
        <v>59.2</v>
      </c>
      <c r="H145" s="18">
        <v>0</v>
      </c>
      <c r="I145" s="18">
        <v>0</v>
      </c>
      <c r="J145" s="18">
        <v>59.2</v>
      </c>
      <c r="K145" s="18">
        <v>0</v>
      </c>
      <c r="L145" s="18">
        <v>0</v>
      </c>
      <c r="M145" s="17" t="s">
        <v>526</v>
      </c>
      <c r="N145" s="26" t="s">
        <v>528</v>
      </c>
      <c r="O145" s="26" t="s">
        <v>529</v>
      </c>
      <c r="P145" s="17"/>
    </row>
    <row r="146" s="4" customFormat="1" ht="102" spans="1:16">
      <c r="A146" s="17">
        <f t="shared" si="14"/>
        <v>140</v>
      </c>
      <c r="B146" s="17" t="s">
        <v>22</v>
      </c>
      <c r="C146" s="17" t="s">
        <v>494</v>
      </c>
      <c r="D146" s="17" t="s">
        <v>530</v>
      </c>
      <c r="E146" s="17" t="s">
        <v>531</v>
      </c>
      <c r="F146" s="17" t="s">
        <v>53</v>
      </c>
      <c r="G146" s="18">
        <v>20</v>
      </c>
      <c r="H146" s="18">
        <v>0</v>
      </c>
      <c r="I146" s="18">
        <v>0</v>
      </c>
      <c r="J146" s="18">
        <v>20</v>
      </c>
      <c r="K146" s="18">
        <v>0</v>
      </c>
      <c r="L146" s="18">
        <v>0</v>
      </c>
      <c r="M146" s="17" t="s">
        <v>530</v>
      </c>
      <c r="N146" s="26" t="s">
        <v>532</v>
      </c>
      <c r="O146" s="26" t="s">
        <v>533</v>
      </c>
      <c r="P146" s="17"/>
    </row>
    <row r="147" s="4" customFormat="1" ht="102" spans="1:16">
      <c r="A147" s="17">
        <f t="shared" si="14"/>
        <v>141</v>
      </c>
      <c r="B147" s="17" t="s">
        <v>22</v>
      </c>
      <c r="C147" s="17" t="s">
        <v>494</v>
      </c>
      <c r="D147" s="17" t="s">
        <v>534</v>
      </c>
      <c r="E147" s="17" t="s">
        <v>535</v>
      </c>
      <c r="F147" s="17" t="s">
        <v>53</v>
      </c>
      <c r="G147" s="18">
        <v>45</v>
      </c>
      <c r="H147" s="18">
        <v>10</v>
      </c>
      <c r="I147" s="18">
        <v>0</v>
      </c>
      <c r="J147" s="18">
        <v>35</v>
      </c>
      <c r="K147" s="18">
        <v>0</v>
      </c>
      <c r="L147" s="18">
        <v>0</v>
      </c>
      <c r="M147" s="17" t="s">
        <v>534</v>
      </c>
      <c r="N147" s="26" t="s">
        <v>536</v>
      </c>
      <c r="O147" s="26" t="s">
        <v>537</v>
      </c>
      <c r="P147" s="17"/>
    </row>
    <row r="148" s="4" customFormat="1" ht="51" spans="1:16">
      <c r="A148" s="17">
        <f t="shared" si="14"/>
        <v>142</v>
      </c>
      <c r="B148" s="17" t="s">
        <v>22</v>
      </c>
      <c r="C148" s="17" t="s">
        <v>494</v>
      </c>
      <c r="D148" s="17" t="s">
        <v>538</v>
      </c>
      <c r="E148" s="17" t="s">
        <v>539</v>
      </c>
      <c r="F148" s="17" t="s">
        <v>53</v>
      </c>
      <c r="G148" s="18">
        <v>30</v>
      </c>
      <c r="H148" s="18">
        <v>0</v>
      </c>
      <c r="I148" s="18">
        <v>30</v>
      </c>
      <c r="J148" s="18">
        <v>0</v>
      </c>
      <c r="K148" s="18">
        <v>0</v>
      </c>
      <c r="L148" s="18">
        <v>0</v>
      </c>
      <c r="M148" s="17" t="s">
        <v>538</v>
      </c>
      <c r="N148" s="26" t="s">
        <v>540</v>
      </c>
      <c r="O148" s="26" t="s">
        <v>541</v>
      </c>
      <c r="P148" s="17"/>
    </row>
    <row r="149" s="4" customFormat="1" ht="153" spans="1:16">
      <c r="A149" s="17">
        <f t="shared" si="14"/>
        <v>143</v>
      </c>
      <c r="B149" s="17" t="s">
        <v>22</v>
      </c>
      <c r="C149" s="17" t="s">
        <v>494</v>
      </c>
      <c r="D149" s="17" t="s">
        <v>542</v>
      </c>
      <c r="E149" s="17" t="s">
        <v>543</v>
      </c>
      <c r="F149" s="17" t="s">
        <v>53</v>
      </c>
      <c r="G149" s="18">
        <v>75</v>
      </c>
      <c r="H149" s="18">
        <v>20</v>
      </c>
      <c r="I149" s="18">
        <v>55</v>
      </c>
      <c r="J149" s="18">
        <v>0</v>
      </c>
      <c r="K149" s="18">
        <v>0</v>
      </c>
      <c r="L149" s="18">
        <v>0</v>
      </c>
      <c r="M149" s="17" t="s">
        <v>542</v>
      </c>
      <c r="N149" s="26" t="s">
        <v>544</v>
      </c>
      <c r="O149" s="26" t="s">
        <v>545</v>
      </c>
      <c r="P149" s="17"/>
    </row>
    <row r="150" s="4" customFormat="1" ht="76.5" spans="1:16">
      <c r="A150" s="17">
        <f t="shared" si="14"/>
        <v>144</v>
      </c>
      <c r="B150" s="17" t="s">
        <v>22</v>
      </c>
      <c r="C150" s="17" t="s">
        <v>494</v>
      </c>
      <c r="D150" s="17" t="s">
        <v>546</v>
      </c>
      <c r="E150" s="17" t="s">
        <v>547</v>
      </c>
      <c r="F150" s="17" t="s">
        <v>53</v>
      </c>
      <c r="G150" s="18">
        <v>45</v>
      </c>
      <c r="H150" s="18">
        <v>0</v>
      </c>
      <c r="I150" s="18">
        <v>0</v>
      </c>
      <c r="J150" s="18">
        <v>45</v>
      </c>
      <c r="K150" s="18">
        <v>0</v>
      </c>
      <c r="L150" s="18">
        <v>0</v>
      </c>
      <c r="M150" s="17" t="s">
        <v>546</v>
      </c>
      <c r="N150" s="26" t="s">
        <v>548</v>
      </c>
      <c r="O150" s="26" t="s">
        <v>549</v>
      </c>
      <c r="P150" s="17"/>
    </row>
    <row r="151" s="4" customFormat="1" ht="153" spans="1:16">
      <c r="A151" s="17">
        <f t="shared" si="14"/>
        <v>145</v>
      </c>
      <c r="B151" s="17" t="s">
        <v>22</v>
      </c>
      <c r="C151" s="17" t="s">
        <v>494</v>
      </c>
      <c r="D151" s="17" t="s">
        <v>534</v>
      </c>
      <c r="E151" s="17" t="s">
        <v>550</v>
      </c>
      <c r="F151" s="17" t="s">
        <v>53</v>
      </c>
      <c r="G151" s="18">
        <v>15</v>
      </c>
      <c r="H151" s="18">
        <v>0</v>
      </c>
      <c r="I151" s="18">
        <v>0</v>
      </c>
      <c r="J151" s="18">
        <v>15</v>
      </c>
      <c r="K151" s="18">
        <v>0</v>
      </c>
      <c r="L151" s="18">
        <v>0</v>
      </c>
      <c r="M151" s="17" t="s">
        <v>534</v>
      </c>
      <c r="N151" s="26" t="s">
        <v>551</v>
      </c>
      <c r="O151" s="26" t="s">
        <v>552</v>
      </c>
      <c r="P151" s="17"/>
    </row>
    <row r="152" s="4" customFormat="1" ht="51" spans="1:16">
      <c r="A152" s="17">
        <f t="shared" si="14"/>
        <v>146</v>
      </c>
      <c r="B152" s="17" t="s">
        <v>22</v>
      </c>
      <c r="C152" s="17" t="s">
        <v>494</v>
      </c>
      <c r="D152" s="17" t="s">
        <v>553</v>
      </c>
      <c r="E152" s="17" t="s">
        <v>554</v>
      </c>
      <c r="F152" s="17" t="s">
        <v>53</v>
      </c>
      <c r="G152" s="18">
        <v>30</v>
      </c>
      <c r="H152" s="18">
        <v>10</v>
      </c>
      <c r="I152" s="18">
        <v>0</v>
      </c>
      <c r="J152" s="18">
        <v>20</v>
      </c>
      <c r="K152" s="18">
        <v>0</v>
      </c>
      <c r="L152" s="18">
        <v>0</v>
      </c>
      <c r="M152" s="17" t="s">
        <v>553</v>
      </c>
      <c r="N152" s="26" t="s">
        <v>555</v>
      </c>
      <c r="O152" s="26" t="s">
        <v>556</v>
      </c>
      <c r="P152" s="17"/>
    </row>
    <row r="153" s="4" customFormat="1" ht="51" spans="1:16">
      <c r="A153" s="17">
        <f t="shared" si="14"/>
        <v>147</v>
      </c>
      <c r="B153" s="17" t="s">
        <v>22</v>
      </c>
      <c r="C153" s="17" t="s">
        <v>494</v>
      </c>
      <c r="D153" s="17" t="s">
        <v>557</v>
      </c>
      <c r="E153" s="17" t="s">
        <v>558</v>
      </c>
      <c r="F153" s="17" t="s">
        <v>53</v>
      </c>
      <c r="G153" s="18">
        <v>30</v>
      </c>
      <c r="H153" s="18">
        <v>0</v>
      </c>
      <c r="I153" s="18">
        <v>30</v>
      </c>
      <c r="J153" s="18">
        <v>0</v>
      </c>
      <c r="K153" s="18">
        <v>0</v>
      </c>
      <c r="L153" s="18">
        <v>0</v>
      </c>
      <c r="M153" s="17" t="s">
        <v>557</v>
      </c>
      <c r="N153" s="26" t="s">
        <v>559</v>
      </c>
      <c r="O153" s="26" t="s">
        <v>549</v>
      </c>
      <c r="P153" s="17"/>
    </row>
    <row r="154" s="4" customFormat="1" ht="127.5" spans="1:16">
      <c r="A154" s="17">
        <f t="shared" si="14"/>
        <v>148</v>
      </c>
      <c r="B154" s="17" t="s">
        <v>22</v>
      </c>
      <c r="C154" s="17" t="s">
        <v>494</v>
      </c>
      <c r="D154" s="17" t="s">
        <v>534</v>
      </c>
      <c r="E154" s="17" t="s">
        <v>560</v>
      </c>
      <c r="F154" s="17" t="s">
        <v>53</v>
      </c>
      <c r="G154" s="18">
        <v>50</v>
      </c>
      <c r="H154" s="18">
        <v>0</v>
      </c>
      <c r="I154" s="18">
        <v>30</v>
      </c>
      <c r="J154" s="18">
        <v>20</v>
      </c>
      <c r="K154" s="18">
        <v>0</v>
      </c>
      <c r="L154" s="18">
        <v>0</v>
      </c>
      <c r="M154" s="17" t="s">
        <v>534</v>
      </c>
      <c r="N154" s="26" t="s">
        <v>561</v>
      </c>
      <c r="O154" s="26" t="s">
        <v>562</v>
      </c>
      <c r="P154" s="17"/>
    </row>
    <row r="155" s="4" customFormat="1" ht="102" spans="1:16">
      <c r="A155" s="17">
        <f t="shared" ref="A155:A164" si="15">ROW()-6</f>
        <v>149</v>
      </c>
      <c r="B155" s="17" t="s">
        <v>22</v>
      </c>
      <c r="C155" s="17" t="s">
        <v>494</v>
      </c>
      <c r="D155" s="17" t="s">
        <v>557</v>
      </c>
      <c r="E155" s="17" t="s">
        <v>563</v>
      </c>
      <c r="F155" s="17" t="s">
        <v>53</v>
      </c>
      <c r="G155" s="18">
        <v>50</v>
      </c>
      <c r="H155" s="18">
        <v>0</v>
      </c>
      <c r="I155" s="18">
        <v>0</v>
      </c>
      <c r="J155" s="18">
        <v>50</v>
      </c>
      <c r="K155" s="18">
        <v>0</v>
      </c>
      <c r="L155" s="18">
        <v>0</v>
      </c>
      <c r="M155" s="17" t="s">
        <v>557</v>
      </c>
      <c r="N155" s="26" t="s">
        <v>564</v>
      </c>
      <c r="O155" s="26" t="s">
        <v>562</v>
      </c>
      <c r="P155" s="17"/>
    </row>
    <row r="156" s="4" customFormat="1" ht="76.5" spans="1:16">
      <c r="A156" s="17">
        <f t="shared" si="15"/>
        <v>150</v>
      </c>
      <c r="B156" s="17" t="s">
        <v>22</v>
      </c>
      <c r="C156" s="17" t="s">
        <v>494</v>
      </c>
      <c r="D156" s="17" t="s">
        <v>565</v>
      </c>
      <c r="E156" s="17" t="s">
        <v>566</v>
      </c>
      <c r="F156" s="17" t="s">
        <v>84</v>
      </c>
      <c r="G156" s="18">
        <v>32</v>
      </c>
      <c r="H156" s="18">
        <v>0</v>
      </c>
      <c r="I156" s="18">
        <v>0</v>
      </c>
      <c r="J156" s="18">
        <v>32</v>
      </c>
      <c r="K156" s="18">
        <v>0</v>
      </c>
      <c r="L156" s="18">
        <v>0</v>
      </c>
      <c r="M156" s="17" t="s">
        <v>565</v>
      </c>
      <c r="N156" s="26" t="s">
        <v>567</v>
      </c>
      <c r="O156" s="26" t="s">
        <v>568</v>
      </c>
      <c r="P156" s="17"/>
    </row>
    <row r="157" s="4" customFormat="1" ht="76.5" spans="1:16">
      <c r="A157" s="17">
        <f t="shared" si="15"/>
        <v>151</v>
      </c>
      <c r="B157" s="17" t="s">
        <v>22</v>
      </c>
      <c r="C157" s="17" t="s">
        <v>494</v>
      </c>
      <c r="D157" s="17" t="s">
        <v>557</v>
      </c>
      <c r="E157" s="17" t="s">
        <v>569</v>
      </c>
      <c r="F157" s="17" t="s">
        <v>53</v>
      </c>
      <c r="G157" s="18">
        <v>75.8</v>
      </c>
      <c r="H157" s="18">
        <v>20</v>
      </c>
      <c r="I157" s="18">
        <v>55</v>
      </c>
      <c r="J157" s="18">
        <v>0.8</v>
      </c>
      <c r="K157" s="18">
        <v>0</v>
      </c>
      <c r="L157" s="18">
        <v>0</v>
      </c>
      <c r="M157" s="17" t="s">
        <v>557</v>
      </c>
      <c r="N157" s="26" t="s">
        <v>570</v>
      </c>
      <c r="O157" s="26" t="s">
        <v>571</v>
      </c>
      <c r="P157" s="17"/>
    </row>
    <row r="158" s="4" customFormat="1" ht="153" spans="1:16">
      <c r="A158" s="17">
        <f t="shared" si="15"/>
        <v>152</v>
      </c>
      <c r="B158" s="17" t="s">
        <v>22</v>
      </c>
      <c r="C158" s="17" t="s">
        <v>572</v>
      </c>
      <c r="D158" s="17" t="s">
        <v>573</v>
      </c>
      <c r="E158" s="17" t="s">
        <v>574</v>
      </c>
      <c r="F158" s="17" t="s">
        <v>64</v>
      </c>
      <c r="G158" s="18">
        <v>10</v>
      </c>
      <c r="H158" s="18">
        <v>0</v>
      </c>
      <c r="I158" s="18">
        <v>0</v>
      </c>
      <c r="J158" s="18">
        <v>10</v>
      </c>
      <c r="K158" s="18">
        <v>0</v>
      </c>
      <c r="L158" s="18">
        <v>0</v>
      </c>
      <c r="M158" s="17" t="s">
        <v>575</v>
      </c>
      <c r="N158" s="26" t="s">
        <v>576</v>
      </c>
      <c r="O158" s="26" t="s">
        <v>577</v>
      </c>
      <c r="P158" s="17"/>
    </row>
    <row r="159" s="4" customFormat="1" ht="51" spans="1:16">
      <c r="A159" s="17">
        <f t="shared" si="15"/>
        <v>153</v>
      </c>
      <c r="B159" s="17" t="s">
        <v>22</v>
      </c>
      <c r="C159" s="17" t="s">
        <v>572</v>
      </c>
      <c r="D159" s="17" t="s">
        <v>573</v>
      </c>
      <c r="E159" s="17" t="s">
        <v>578</v>
      </c>
      <c r="F159" s="17" t="s">
        <v>60</v>
      </c>
      <c r="G159" s="18">
        <v>3</v>
      </c>
      <c r="H159" s="18">
        <v>0</v>
      </c>
      <c r="I159" s="18">
        <v>0</v>
      </c>
      <c r="J159" s="18">
        <v>3</v>
      </c>
      <c r="K159" s="18">
        <v>0</v>
      </c>
      <c r="L159" s="18">
        <v>0</v>
      </c>
      <c r="M159" s="17" t="s">
        <v>579</v>
      </c>
      <c r="N159" s="26" t="s">
        <v>73</v>
      </c>
      <c r="O159" s="26" t="s">
        <v>580</v>
      </c>
      <c r="P159" s="17"/>
    </row>
    <row r="160" s="4" customFormat="1" ht="76.5" spans="1:16">
      <c r="A160" s="17">
        <f t="shared" si="15"/>
        <v>154</v>
      </c>
      <c r="B160" s="17" t="s">
        <v>22</v>
      </c>
      <c r="C160" s="17" t="s">
        <v>572</v>
      </c>
      <c r="D160" s="17" t="s">
        <v>573</v>
      </c>
      <c r="E160" s="17" t="s">
        <v>581</v>
      </c>
      <c r="F160" s="17" t="s">
        <v>35</v>
      </c>
      <c r="G160" s="18">
        <v>50</v>
      </c>
      <c r="H160" s="18">
        <v>0</v>
      </c>
      <c r="I160" s="18">
        <v>0</v>
      </c>
      <c r="J160" s="18">
        <v>10</v>
      </c>
      <c r="K160" s="18">
        <v>40</v>
      </c>
      <c r="L160" s="18">
        <v>0</v>
      </c>
      <c r="M160" s="17" t="s">
        <v>575</v>
      </c>
      <c r="N160" s="26" t="s">
        <v>582</v>
      </c>
      <c r="O160" s="26" t="s">
        <v>583</v>
      </c>
      <c r="P160" s="17"/>
    </row>
    <row r="161" s="4" customFormat="1" ht="76.5" spans="1:16">
      <c r="A161" s="17">
        <f t="shared" si="15"/>
        <v>155</v>
      </c>
      <c r="B161" s="17" t="s">
        <v>22</v>
      </c>
      <c r="C161" s="17" t="s">
        <v>572</v>
      </c>
      <c r="D161" s="17" t="s">
        <v>573</v>
      </c>
      <c r="E161" s="17" t="s">
        <v>584</v>
      </c>
      <c r="F161" s="17" t="s">
        <v>64</v>
      </c>
      <c r="G161" s="18">
        <v>10</v>
      </c>
      <c r="H161" s="18">
        <v>0</v>
      </c>
      <c r="I161" s="18">
        <v>0</v>
      </c>
      <c r="J161" s="18">
        <v>10</v>
      </c>
      <c r="K161" s="18">
        <v>0</v>
      </c>
      <c r="L161" s="18">
        <v>0</v>
      </c>
      <c r="M161" s="17" t="s">
        <v>575</v>
      </c>
      <c r="N161" s="26" t="s">
        <v>585</v>
      </c>
      <c r="O161" s="26" t="s">
        <v>586</v>
      </c>
      <c r="P161" s="17"/>
    </row>
    <row r="162" s="4" customFormat="1" ht="76.5" spans="1:16">
      <c r="A162" s="17">
        <f t="shared" si="15"/>
        <v>156</v>
      </c>
      <c r="B162" s="17" t="s">
        <v>22</v>
      </c>
      <c r="C162" s="17" t="s">
        <v>572</v>
      </c>
      <c r="D162" s="17" t="s">
        <v>573</v>
      </c>
      <c r="E162" s="17" t="s">
        <v>587</v>
      </c>
      <c r="F162" s="17" t="s">
        <v>84</v>
      </c>
      <c r="G162" s="18">
        <v>91</v>
      </c>
      <c r="H162" s="18">
        <v>0</v>
      </c>
      <c r="I162" s="18">
        <v>0</v>
      </c>
      <c r="J162" s="18">
        <v>91</v>
      </c>
      <c r="K162" s="18">
        <v>0</v>
      </c>
      <c r="L162" s="18">
        <v>0</v>
      </c>
      <c r="M162" s="17" t="s">
        <v>575</v>
      </c>
      <c r="N162" s="26" t="s">
        <v>588</v>
      </c>
      <c r="O162" s="26" t="s">
        <v>589</v>
      </c>
      <c r="P162" s="17"/>
    </row>
    <row r="163" s="4" customFormat="1" ht="51" spans="1:16">
      <c r="A163" s="17">
        <f t="shared" si="15"/>
        <v>157</v>
      </c>
      <c r="B163" s="17" t="s">
        <v>22</v>
      </c>
      <c r="C163" s="17" t="s">
        <v>572</v>
      </c>
      <c r="D163" s="17" t="s">
        <v>573</v>
      </c>
      <c r="E163" s="17" t="s">
        <v>590</v>
      </c>
      <c r="F163" s="17" t="s">
        <v>84</v>
      </c>
      <c r="G163" s="18">
        <v>7.5</v>
      </c>
      <c r="H163" s="18">
        <v>0</v>
      </c>
      <c r="I163" s="18">
        <v>0</v>
      </c>
      <c r="J163" s="18">
        <v>7.5</v>
      </c>
      <c r="K163" s="18">
        <v>0</v>
      </c>
      <c r="L163" s="18">
        <v>0</v>
      </c>
      <c r="M163" s="17" t="s">
        <v>575</v>
      </c>
      <c r="N163" s="26" t="s">
        <v>406</v>
      </c>
      <c r="O163" s="26" t="s">
        <v>407</v>
      </c>
      <c r="P163" s="17"/>
    </row>
    <row r="164" s="4" customFormat="1" ht="102" spans="1:16">
      <c r="A164" s="17">
        <f t="shared" si="15"/>
        <v>158</v>
      </c>
      <c r="B164" s="17" t="s">
        <v>22</v>
      </c>
      <c r="C164" s="17" t="s">
        <v>572</v>
      </c>
      <c r="D164" s="17" t="s">
        <v>573</v>
      </c>
      <c r="E164" s="17" t="s">
        <v>591</v>
      </c>
      <c r="F164" s="17" t="s">
        <v>26</v>
      </c>
      <c r="G164" s="18">
        <v>30</v>
      </c>
      <c r="H164" s="18">
        <v>0</v>
      </c>
      <c r="I164" s="18">
        <v>0</v>
      </c>
      <c r="J164" s="18">
        <v>30</v>
      </c>
      <c r="K164" s="18">
        <v>0</v>
      </c>
      <c r="L164" s="18">
        <v>0</v>
      </c>
      <c r="M164" s="17" t="s">
        <v>575</v>
      </c>
      <c r="N164" s="26" t="s">
        <v>592</v>
      </c>
      <c r="O164" s="26" t="s">
        <v>593</v>
      </c>
      <c r="P164" s="17"/>
    </row>
    <row r="165" s="4" customFormat="1" ht="51" spans="1:16">
      <c r="A165" s="17">
        <f t="shared" ref="A165:A174" si="16">ROW()-6</f>
        <v>159</v>
      </c>
      <c r="B165" s="17" t="s">
        <v>22</v>
      </c>
      <c r="C165" s="17" t="s">
        <v>572</v>
      </c>
      <c r="D165" s="17" t="s">
        <v>573</v>
      </c>
      <c r="E165" s="17" t="s">
        <v>594</v>
      </c>
      <c r="F165" s="17" t="s">
        <v>84</v>
      </c>
      <c r="G165" s="18">
        <v>10</v>
      </c>
      <c r="H165" s="18">
        <v>0</v>
      </c>
      <c r="I165" s="18">
        <v>0</v>
      </c>
      <c r="J165" s="18">
        <v>10</v>
      </c>
      <c r="K165" s="18">
        <v>0</v>
      </c>
      <c r="L165" s="18">
        <v>0</v>
      </c>
      <c r="M165" s="17" t="s">
        <v>575</v>
      </c>
      <c r="N165" s="26" t="s">
        <v>595</v>
      </c>
      <c r="O165" s="26" t="s">
        <v>596</v>
      </c>
      <c r="P165" s="17"/>
    </row>
    <row r="166" s="4" customFormat="1" ht="51" spans="1:16">
      <c r="A166" s="17">
        <f t="shared" si="16"/>
        <v>160</v>
      </c>
      <c r="B166" s="17" t="s">
        <v>22</v>
      </c>
      <c r="C166" s="17" t="s">
        <v>572</v>
      </c>
      <c r="D166" s="17" t="s">
        <v>573</v>
      </c>
      <c r="E166" s="17" t="s">
        <v>597</v>
      </c>
      <c r="F166" s="17" t="s">
        <v>53</v>
      </c>
      <c r="G166" s="18">
        <v>20</v>
      </c>
      <c r="H166" s="18">
        <v>0</v>
      </c>
      <c r="I166" s="18">
        <v>0</v>
      </c>
      <c r="J166" s="18">
        <v>20</v>
      </c>
      <c r="K166" s="18">
        <v>0</v>
      </c>
      <c r="L166" s="18">
        <v>0</v>
      </c>
      <c r="M166" s="17" t="s">
        <v>575</v>
      </c>
      <c r="N166" s="26" t="s">
        <v>598</v>
      </c>
      <c r="O166" s="26" t="s">
        <v>599</v>
      </c>
      <c r="P166" s="17"/>
    </row>
    <row r="167" s="4" customFormat="1" ht="178.5" spans="1:16">
      <c r="A167" s="17">
        <f t="shared" si="16"/>
        <v>161</v>
      </c>
      <c r="B167" s="17" t="s">
        <v>22</v>
      </c>
      <c r="C167" s="17" t="s">
        <v>572</v>
      </c>
      <c r="D167" s="17" t="s">
        <v>573</v>
      </c>
      <c r="E167" s="17" t="s">
        <v>600</v>
      </c>
      <c r="F167" s="17" t="s">
        <v>91</v>
      </c>
      <c r="G167" s="18">
        <v>57.27</v>
      </c>
      <c r="H167" s="18">
        <v>0</v>
      </c>
      <c r="I167" s="18">
        <v>0</v>
      </c>
      <c r="J167" s="18">
        <v>57.27</v>
      </c>
      <c r="K167" s="18">
        <v>0</v>
      </c>
      <c r="L167" s="18">
        <v>0</v>
      </c>
      <c r="M167" s="17" t="s">
        <v>575</v>
      </c>
      <c r="N167" s="26" t="s">
        <v>601</v>
      </c>
      <c r="O167" s="26" t="s">
        <v>602</v>
      </c>
      <c r="P167" s="17"/>
    </row>
    <row r="168" s="4" customFormat="1" ht="153" spans="1:16">
      <c r="A168" s="17">
        <f t="shared" si="16"/>
        <v>162</v>
      </c>
      <c r="B168" s="17" t="s">
        <v>22</v>
      </c>
      <c r="C168" s="17" t="s">
        <v>572</v>
      </c>
      <c r="D168" s="17" t="s">
        <v>573</v>
      </c>
      <c r="E168" s="17" t="s">
        <v>603</v>
      </c>
      <c r="F168" s="17" t="s">
        <v>84</v>
      </c>
      <c r="G168" s="18">
        <v>10</v>
      </c>
      <c r="H168" s="18">
        <v>0</v>
      </c>
      <c r="I168" s="18">
        <v>0</v>
      </c>
      <c r="J168" s="18">
        <v>10</v>
      </c>
      <c r="K168" s="18">
        <v>0</v>
      </c>
      <c r="L168" s="18">
        <v>0</v>
      </c>
      <c r="M168" s="17" t="s">
        <v>575</v>
      </c>
      <c r="N168" s="26" t="s">
        <v>604</v>
      </c>
      <c r="O168" s="26" t="s">
        <v>605</v>
      </c>
      <c r="P168" s="17"/>
    </row>
    <row r="169" s="4" customFormat="1" ht="102" spans="1:16">
      <c r="A169" s="17">
        <f t="shared" si="16"/>
        <v>163</v>
      </c>
      <c r="B169" s="17" t="s">
        <v>22</v>
      </c>
      <c r="C169" s="17" t="s">
        <v>572</v>
      </c>
      <c r="D169" s="17" t="s">
        <v>606</v>
      </c>
      <c r="E169" s="17" t="s">
        <v>607</v>
      </c>
      <c r="F169" s="17" t="s">
        <v>84</v>
      </c>
      <c r="G169" s="18">
        <v>30</v>
      </c>
      <c r="H169" s="18">
        <v>0</v>
      </c>
      <c r="I169" s="18">
        <v>0</v>
      </c>
      <c r="J169" s="18">
        <v>30</v>
      </c>
      <c r="K169" s="18">
        <v>0</v>
      </c>
      <c r="L169" s="18">
        <v>0</v>
      </c>
      <c r="M169" s="17" t="s">
        <v>608</v>
      </c>
      <c r="N169" s="26" t="s">
        <v>609</v>
      </c>
      <c r="O169" s="26" t="s">
        <v>610</v>
      </c>
      <c r="P169" s="17"/>
    </row>
    <row r="170" s="4" customFormat="1" ht="76.5" spans="1:16">
      <c r="A170" s="17">
        <f t="shared" si="16"/>
        <v>164</v>
      </c>
      <c r="B170" s="17" t="s">
        <v>22</v>
      </c>
      <c r="C170" s="17" t="s">
        <v>572</v>
      </c>
      <c r="D170" s="17" t="s">
        <v>611</v>
      </c>
      <c r="E170" s="17" t="s">
        <v>612</v>
      </c>
      <c r="F170" s="17" t="s">
        <v>53</v>
      </c>
      <c r="G170" s="18">
        <v>30</v>
      </c>
      <c r="H170" s="18">
        <v>0</v>
      </c>
      <c r="I170" s="18">
        <v>10</v>
      </c>
      <c r="J170" s="18">
        <v>20</v>
      </c>
      <c r="K170" s="18">
        <v>0</v>
      </c>
      <c r="L170" s="18">
        <v>0</v>
      </c>
      <c r="M170" s="17" t="s">
        <v>613</v>
      </c>
      <c r="N170" s="26" t="s">
        <v>614</v>
      </c>
      <c r="O170" s="26" t="s">
        <v>615</v>
      </c>
      <c r="P170" s="17"/>
    </row>
    <row r="171" s="4" customFormat="1" ht="127.5" spans="1:16">
      <c r="A171" s="17">
        <f t="shared" si="16"/>
        <v>165</v>
      </c>
      <c r="B171" s="17" t="s">
        <v>22</v>
      </c>
      <c r="C171" s="17" t="s">
        <v>572</v>
      </c>
      <c r="D171" s="17" t="s">
        <v>611</v>
      </c>
      <c r="E171" s="17" t="s">
        <v>616</v>
      </c>
      <c r="F171" s="17" t="s">
        <v>53</v>
      </c>
      <c r="G171" s="18">
        <v>21.23</v>
      </c>
      <c r="H171" s="18">
        <v>0</v>
      </c>
      <c r="I171" s="18">
        <v>20</v>
      </c>
      <c r="J171" s="18">
        <v>1.23</v>
      </c>
      <c r="K171" s="18">
        <v>0</v>
      </c>
      <c r="L171" s="18">
        <v>0</v>
      </c>
      <c r="M171" s="17" t="s">
        <v>613</v>
      </c>
      <c r="N171" s="26" t="s">
        <v>617</v>
      </c>
      <c r="O171" s="26" t="s">
        <v>618</v>
      </c>
      <c r="P171" s="17"/>
    </row>
    <row r="172" s="4" customFormat="1" ht="102" spans="1:16">
      <c r="A172" s="17">
        <f t="shared" si="16"/>
        <v>166</v>
      </c>
      <c r="B172" s="17" t="s">
        <v>22</v>
      </c>
      <c r="C172" s="17" t="s">
        <v>572</v>
      </c>
      <c r="D172" s="17" t="s">
        <v>619</v>
      </c>
      <c r="E172" s="17" t="s">
        <v>620</v>
      </c>
      <c r="F172" s="17" t="s">
        <v>53</v>
      </c>
      <c r="G172" s="18">
        <v>20</v>
      </c>
      <c r="H172" s="18">
        <v>0</v>
      </c>
      <c r="I172" s="18">
        <v>20</v>
      </c>
      <c r="J172" s="18">
        <v>0</v>
      </c>
      <c r="K172" s="18">
        <v>0</v>
      </c>
      <c r="L172" s="18">
        <v>0</v>
      </c>
      <c r="M172" s="17" t="s">
        <v>621</v>
      </c>
      <c r="N172" s="26" t="s">
        <v>622</v>
      </c>
      <c r="O172" s="26" t="s">
        <v>623</v>
      </c>
      <c r="P172" s="17"/>
    </row>
    <row r="173" s="4" customFormat="1" ht="102" spans="1:16">
      <c r="A173" s="17">
        <f t="shared" si="16"/>
        <v>167</v>
      </c>
      <c r="B173" s="17" t="s">
        <v>22</v>
      </c>
      <c r="C173" s="17" t="s">
        <v>572</v>
      </c>
      <c r="D173" s="17" t="s">
        <v>573</v>
      </c>
      <c r="E173" s="17" t="s">
        <v>624</v>
      </c>
      <c r="F173" s="17" t="s">
        <v>40</v>
      </c>
      <c r="G173" s="18">
        <v>20</v>
      </c>
      <c r="H173" s="18">
        <v>20</v>
      </c>
      <c r="I173" s="18">
        <v>0</v>
      </c>
      <c r="J173" s="18">
        <v>0</v>
      </c>
      <c r="K173" s="18">
        <v>0</v>
      </c>
      <c r="L173" s="18">
        <v>0</v>
      </c>
      <c r="M173" s="17" t="s">
        <v>625</v>
      </c>
      <c r="N173" s="26" t="s">
        <v>626</v>
      </c>
      <c r="O173" s="26" t="s">
        <v>627</v>
      </c>
      <c r="P173" s="17"/>
    </row>
    <row r="174" s="4" customFormat="1" ht="102" spans="1:16">
      <c r="A174" s="17">
        <f t="shared" si="16"/>
        <v>168</v>
      </c>
      <c r="B174" s="17" t="s">
        <v>22</v>
      </c>
      <c r="C174" s="17" t="s">
        <v>572</v>
      </c>
      <c r="D174" s="17" t="s">
        <v>573</v>
      </c>
      <c r="E174" s="17" t="s">
        <v>628</v>
      </c>
      <c r="F174" s="17" t="s">
        <v>40</v>
      </c>
      <c r="G174" s="18">
        <v>20</v>
      </c>
      <c r="H174" s="18">
        <v>20</v>
      </c>
      <c r="I174" s="18">
        <v>0</v>
      </c>
      <c r="J174" s="18">
        <v>0</v>
      </c>
      <c r="K174" s="18">
        <v>0</v>
      </c>
      <c r="L174" s="18">
        <v>0</v>
      </c>
      <c r="M174" s="17" t="s">
        <v>629</v>
      </c>
      <c r="N174" s="26" t="s">
        <v>630</v>
      </c>
      <c r="O174" s="26" t="s">
        <v>631</v>
      </c>
      <c r="P174" s="17"/>
    </row>
    <row r="175" s="4" customFormat="1" ht="102" spans="1:16">
      <c r="A175" s="17">
        <f t="shared" ref="A175:A184" si="17">ROW()-6</f>
        <v>169</v>
      </c>
      <c r="B175" s="17" t="s">
        <v>22</v>
      </c>
      <c r="C175" s="17" t="s">
        <v>572</v>
      </c>
      <c r="D175" s="17" t="s">
        <v>573</v>
      </c>
      <c r="E175" s="17" t="s">
        <v>632</v>
      </c>
      <c r="F175" s="17" t="s">
        <v>31</v>
      </c>
      <c r="G175" s="18">
        <v>10</v>
      </c>
      <c r="H175" s="18">
        <v>0</v>
      </c>
      <c r="I175" s="18">
        <v>0</v>
      </c>
      <c r="J175" s="18">
        <v>0</v>
      </c>
      <c r="K175" s="18">
        <v>0</v>
      </c>
      <c r="L175" s="18">
        <f>G175</f>
        <v>10</v>
      </c>
      <c r="M175" s="17" t="s">
        <v>575</v>
      </c>
      <c r="N175" s="26" t="s">
        <v>81</v>
      </c>
      <c r="O175" s="26" t="s">
        <v>633</v>
      </c>
      <c r="P175" s="17" t="s">
        <v>634</v>
      </c>
    </row>
    <row r="176" s="4" customFormat="1" ht="102" spans="1:16">
      <c r="A176" s="17">
        <f t="shared" si="17"/>
        <v>170</v>
      </c>
      <c r="B176" s="17" t="s">
        <v>22</v>
      </c>
      <c r="C176" s="17" t="s">
        <v>635</v>
      </c>
      <c r="D176" s="17" t="s">
        <v>24</v>
      </c>
      <c r="E176" s="17" t="s">
        <v>636</v>
      </c>
      <c r="F176" s="17" t="s">
        <v>31</v>
      </c>
      <c r="G176" s="18">
        <v>10</v>
      </c>
      <c r="H176" s="18">
        <v>0</v>
      </c>
      <c r="I176" s="18">
        <v>0</v>
      </c>
      <c r="J176" s="18">
        <v>10</v>
      </c>
      <c r="K176" s="18">
        <v>0</v>
      </c>
      <c r="L176" s="18">
        <v>0</v>
      </c>
      <c r="M176" s="17" t="s">
        <v>637</v>
      </c>
      <c r="N176" s="26" t="s">
        <v>81</v>
      </c>
      <c r="O176" s="26" t="s">
        <v>638</v>
      </c>
      <c r="P176" s="17"/>
    </row>
    <row r="177" s="4" customFormat="1" ht="76.5" spans="1:16">
      <c r="A177" s="17">
        <f t="shared" si="17"/>
        <v>171</v>
      </c>
      <c r="B177" s="17" t="s">
        <v>22</v>
      </c>
      <c r="C177" s="17" t="s">
        <v>635</v>
      </c>
      <c r="D177" s="17" t="s">
        <v>24</v>
      </c>
      <c r="E177" s="17" t="s">
        <v>639</v>
      </c>
      <c r="F177" s="17" t="s">
        <v>60</v>
      </c>
      <c r="G177" s="18">
        <v>13</v>
      </c>
      <c r="H177" s="18">
        <v>0</v>
      </c>
      <c r="I177" s="18">
        <v>0</v>
      </c>
      <c r="J177" s="18">
        <v>13</v>
      </c>
      <c r="K177" s="18">
        <v>0</v>
      </c>
      <c r="L177" s="18">
        <v>0</v>
      </c>
      <c r="M177" s="17" t="s">
        <v>637</v>
      </c>
      <c r="N177" s="26" t="s">
        <v>640</v>
      </c>
      <c r="O177" s="26" t="s">
        <v>641</v>
      </c>
      <c r="P177" s="27"/>
    </row>
    <row r="178" s="4" customFormat="1" ht="151" customHeight="1" spans="1:16">
      <c r="A178" s="17">
        <f t="shared" si="17"/>
        <v>172</v>
      </c>
      <c r="B178" s="17" t="s">
        <v>22</v>
      </c>
      <c r="C178" s="17" t="s">
        <v>635</v>
      </c>
      <c r="D178" s="17" t="s">
        <v>24</v>
      </c>
      <c r="E178" s="17" t="s">
        <v>642</v>
      </c>
      <c r="F178" s="17" t="s">
        <v>64</v>
      </c>
      <c r="G178" s="18">
        <v>10</v>
      </c>
      <c r="H178" s="18">
        <v>0</v>
      </c>
      <c r="I178" s="18">
        <v>0</v>
      </c>
      <c r="J178" s="18">
        <v>10</v>
      </c>
      <c r="K178" s="18">
        <v>0</v>
      </c>
      <c r="L178" s="18">
        <v>0</v>
      </c>
      <c r="M178" s="17" t="s">
        <v>637</v>
      </c>
      <c r="N178" s="26" t="s">
        <v>65</v>
      </c>
      <c r="O178" s="26" t="s">
        <v>643</v>
      </c>
      <c r="P178" s="27"/>
    </row>
    <row r="179" s="4" customFormat="1" ht="76.5" spans="1:16">
      <c r="A179" s="17">
        <f t="shared" si="17"/>
        <v>173</v>
      </c>
      <c r="B179" s="17" t="s">
        <v>22</v>
      </c>
      <c r="C179" s="17" t="s">
        <v>635</v>
      </c>
      <c r="D179" s="17" t="s">
        <v>24</v>
      </c>
      <c r="E179" s="17" t="s">
        <v>644</v>
      </c>
      <c r="F179" s="17" t="s">
        <v>64</v>
      </c>
      <c r="G179" s="18">
        <v>10</v>
      </c>
      <c r="H179" s="18">
        <v>0</v>
      </c>
      <c r="I179" s="18">
        <v>0</v>
      </c>
      <c r="J179" s="18">
        <v>10</v>
      </c>
      <c r="K179" s="18">
        <v>0</v>
      </c>
      <c r="L179" s="18">
        <v>0</v>
      </c>
      <c r="M179" s="17" t="s">
        <v>637</v>
      </c>
      <c r="N179" s="26" t="s">
        <v>645</v>
      </c>
      <c r="O179" s="26" t="s">
        <v>646</v>
      </c>
      <c r="P179" s="27"/>
    </row>
    <row r="180" s="4" customFormat="1" ht="76.5" spans="1:16">
      <c r="A180" s="17">
        <f t="shared" si="17"/>
        <v>174</v>
      </c>
      <c r="B180" s="17" t="s">
        <v>22</v>
      </c>
      <c r="C180" s="17" t="s">
        <v>635</v>
      </c>
      <c r="D180" s="17" t="s">
        <v>24</v>
      </c>
      <c r="E180" s="17" t="s">
        <v>647</v>
      </c>
      <c r="F180" s="17" t="s">
        <v>35</v>
      </c>
      <c r="G180" s="18">
        <v>50</v>
      </c>
      <c r="H180" s="18">
        <v>0</v>
      </c>
      <c r="I180" s="18">
        <v>0</v>
      </c>
      <c r="J180" s="18">
        <v>10</v>
      </c>
      <c r="K180" s="18">
        <v>40</v>
      </c>
      <c r="L180" s="18">
        <v>0</v>
      </c>
      <c r="M180" s="17" t="s">
        <v>637</v>
      </c>
      <c r="N180" s="26" t="s">
        <v>648</v>
      </c>
      <c r="O180" s="26" t="s">
        <v>649</v>
      </c>
      <c r="P180" s="27"/>
    </row>
    <row r="181" s="4" customFormat="1" ht="271" customHeight="1" spans="1:16">
      <c r="A181" s="17">
        <f t="shared" si="17"/>
        <v>175</v>
      </c>
      <c r="B181" s="17" t="s">
        <v>22</v>
      </c>
      <c r="C181" s="17" t="s">
        <v>635</v>
      </c>
      <c r="D181" s="17" t="s">
        <v>650</v>
      </c>
      <c r="E181" s="17" t="s">
        <v>651</v>
      </c>
      <c r="F181" s="17" t="s">
        <v>26</v>
      </c>
      <c r="G181" s="18">
        <v>650</v>
      </c>
      <c r="H181" s="18">
        <v>38</v>
      </c>
      <c r="I181" s="18">
        <v>0</v>
      </c>
      <c r="J181" s="18">
        <f>G181-H181</f>
        <v>612</v>
      </c>
      <c r="K181" s="18">
        <v>0</v>
      </c>
      <c r="L181" s="18">
        <v>0</v>
      </c>
      <c r="M181" s="17" t="s">
        <v>637</v>
      </c>
      <c r="N181" s="26" t="s">
        <v>652</v>
      </c>
      <c r="O181" s="26" t="s">
        <v>653</v>
      </c>
      <c r="P181" s="27"/>
    </row>
    <row r="182" s="4" customFormat="1" ht="76.5" spans="1:16">
      <c r="A182" s="17">
        <f t="shared" si="17"/>
        <v>176</v>
      </c>
      <c r="B182" s="17" t="s">
        <v>22</v>
      </c>
      <c r="C182" s="17" t="s">
        <v>635</v>
      </c>
      <c r="D182" s="17" t="s">
        <v>24</v>
      </c>
      <c r="E182" s="17" t="s">
        <v>654</v>
      </c>
      <c r="F182" s="17" t="s">
        <v>91</v>
      </c>
      <c r="G182" s="18">
        <v>16</v>
      </c>
      <c r="H182" s="18">
        <v>0</v>
      </c>
      <c r="I182" s="18">
        <v>0</v>
      </c>
      <c r="J182" s="18">
        <v>16</v>
      </c>
      <c r="K182" s="18">
        <v>0</v>
      </c>
      <c r="L182" s="18">
        <v>0</v>
      </c>
      <c r="M182" s="17" t="s">
        <v>637</v>
      </c>
      <c r="N182" s="26" t="s">
        <v>655</v>
      </c>
      <c r="O182" s="26" t="s">
        <v>656</v>
      </c>
      <c r="P182" s="27"/>
    </row>
    <row r="183" s="4" customFormat="1" ht="255" spans="1:16">
      <c r="A183" s="17">
        <f t="shared" si="17"/>
        <v>177</v>
      </c>
      <c r="B183" s="17" t="s">
        <v>22</v>
      </c>
      <c r="C183" s="17" t="s">
        <v>635</v>
      </c>
      <c r="D183" s="17" t="s">
        <v>24</v>
      </c>
      <c r="E183" s="17" t="s">
        <v>657</v>
      </c>
      <c r="F183" s="17" t="s">
        <v>84</v>
      </c>
      <c r="G183" s="18">
        <v>20</v>
      </c>
      <c r="H183" s="18">
        <v>0</v>
      </c>
      <c r="I183" s="18">
        <v>0</v>
      </c>
      <c r="J183" s="18">
        <v>20</v>
      </c>
      <c r="K183" s="18">
        <v>0</v>
      </c>
      <c r="L183" s="18">
        <v>0</v>
      </c>
      <c r="M183" s="17" t="s">
        <v>637</v>
      </c>
      <c r="N183" s="26" t="s">
        <v>658</v>
      </c>
      <c r="O183" s="26" t="s">
        <v>659</v>
      </c>
      <c r="P183" s="27"/>
    </row>
    <row r="184" s="4" customFormat="1" ht="51" spans="1:16">
      <c r="A184" s="17">
        <f t="shared" si="17"/>
        <v>178</v>
      </c>
      <c r="B184" s="17" t="s">
        <v>22</v>
      </c>
      <c r="C184" s="17" t="s">
        <v>635</v>
      </c>
      <c r="D184" s="17" t="s">
        <v>24</v>
      </c>
      <c r="E184" s="17" t="s">
        <v>660</v>
      </c>
      <c r="F184" s="17" t="s">
        <v>84</v>
      </c>
      <c r="G184" s="18">
        <v>5</v>
      </c>
      <c r="H184" s="18">
        <v>0</v>
      </c>
      <c r="I184" s="18">
        <v>0</v>
      </c>
      <c r="J184" s="18">
        <v>5</v>
      </c>
      <c r="K184" s="18">
        <v>0</v>
      </c>
      <c r="L184" s="18">
        <v>0</v>
      </c>
      <c r="M184" s="17" t="s">
        <v>637</v>
      </c>
      <c r="N184" s="26" t="s">
        <v>406</v>
      </c>
      <c r="O184" s="26" t="s">
        <v>407</v>
      </c>
      <c r="P184" s="27"/>
    </row>
    <row r="185" s="4" customFormat="1" ht="127.5" spans="1:16">
      <c r="A185" s="17">
        <f t="shared" ref="A185:A194" si="18">ROW()-6</f>
        <v>179</v>
      </c>
      <c r="B185" s="17" t="s">
        <v>22</v>
      </c>
      <c r="C185" s="17" t="s">
        <v>635</v>
      </c>
      <c r="D185" s="17" t="s">
        <v>24</v>
      </c>
      <c r="E185" s="17" t="s">
        <v>661</v>
      </c>
      <c r="F185" s="17" t="s">
        <v>84</v>
      </c>
      <c r="G185" s="18">
        <v>85</v>
      </c>
      <c r="H185" s="18">
        <v>0</v>
      </c>
      <c r="I185" s="18">
        <v>0</v>
      </c>
      <c r="J185" s="18">
        <v>85</v>
      </c>
      <c r="K185" s="18">
        <v>0</v>
      </c>
      <c r="L185" s="18">
        <v>0</v>
      </c>
      <c r="M185" s="17" t="s">
        <v>637</v>
      </c>
      <c r="N185" s="26" t="s">
        <v>662</v>
      </c>
      <c r="O185" s="26" t="s">
        <v>663</v>
      </c>
      <c r="P185" s="27"/>
    </row>
    <row r="186" s="4" customFormat="1" ht="102" spans="1:16">
      <c r="A186" s="17">
        <f t="shared" si="18"/>
        <v>180</v>
      </c>
      <c r="B186" s="17" t="s">
        <v>22</v>
      </c>
      <c r="C186" s="17" t="s">
        <v>635</v>
      </c>
      <c r="D186" s="17" t="s">
        <v>24</v>
      </c>
      <c r="E186" s="17" t="s">
        <v>664</v>
      </c>
      <c r="F186" s="17" t="s">
        <v>84</v>
      </c>
      <c r="G186" s="18">
        <v>250</v>
      </c>
      <c r="H186" s="18">
        <v>0</v>
      </c>
      <c r="I186" s="18">
        <v>0</v>
      </c>
      <c r="J186" s="18">
        <v>250</v>
      </c>
      <c r="K186" s="18">
        <v>0</v>
      </c>
      <c r="L186" s="18">
        <v>0</v>
      </c>
      <c r="M186" s="17" t="s">
        <v>637</v>
      </c>
      <c r="N186" s="26" t="s">
        <v>665</v>
      </c>
      <c r="O186" s="26" t="s">
        <v>666</v>
      </c>
      <c r="P186" s="27"/>
    </row>
    <row r="187" s="4" customFormat="1" ht="127.5" spans="1:16">
      <c r="A187" s="17">
        <f t="shared" si="18"/>
        <v>181</v>
      </c>
      <c r="B187" s="17" t="s">
        <v>22</v>
      </c>
      <c r="C187" s="17" t="s">
        <v>635</v>
      </c>
      <c r="D187" s="17" t="s">
        <v>24</v>
      </c>
      <c r="E187" s="17" t="s">
        <v>667</v>
      </c>
      <c r="F187" s="17" t="s">
        <v>53</v>
      </c>
      <c r="G187" s="18">
        <v>50</v>
      </c>
      <c r="H187" s="18">
        <v>0</v>
      </c>
      <c r="I187" s="18">
        <v>0</v>
      </c>
      <c r="J187" s="18">
        <v>50</v>
      </c>
      <c r="K187" s="18">
        <v>0</v>
      </c>
      <c r="L187" s="18">
        <v>0</v>
      </c>
      <c r="M187" s="17" t="s">
        <v>637</v>
      </c>
      <c r="N187" s="26" t="s">
        <v>668</v>
      </c>
      <c r="O187" s="26" t="s">
        <v>669</v>
      </c>
      <c r="P187" s="27"/>
    </row>
    <row r="188" s="4" customFormat="1" ht="76.5" spans="1:16">
      <c r="A188" s="17">
        <f t="shared" si="18"/>
        <v>182</v>
      </c>
      <c r="B188" s="17" t="s">
        <v>22</v>
      </c>
      <c r="C188" s="17" t="s">
        <v>635</v>
      </c>
      <c r="D188" s="17" t="s">
        <v>670</v>
      </c>
      <c r="E188" s="17" t="s">
        <v>671</v>
      </c>
      <c r="F188" s="17" t="s">
        <v>53</v>
      </c>
      <c r="G188" s="18">
        <v>9</v>
      </c>
      <c r="H188" s="18">
        <v>0</v>
      </c>
      <c r="I188" s="18">
        <v>0</v>
      </c>
      <c r="J188" s="18">
        <v>9</v>
      </c>
      <c r="K188" s="18">
        <v>0</v>
      </c>
      <c r="L188" s="18">
        <v>0</v>
      </c>
      <c r="M188" s="17" t="s">
        <v>637</v>
      </c>
      <c r="N188" s="26" t="s">
        <v>672</v>
      </c>
      <c r="O188" s="26" t="s">
        <v>673</v>
      </c>
      <c r="P188" s="27"/>
    </row>
    <row r="189" s="4" customFormat="1" ht="76.5" spans="1:16">
      <c r="A189" s="17">
        <f t="shared" si="18"/>
        <v>183</v>
      </c>
      <c r="B189" s="17" t="s">
        <v>22</v>
      </c>
      <c r="C189" s="17" t="s">
        <v>635</v>
      </c>
      <c r="D189" s="17" t="s">
        <v>674</v>
      </c>
      <c r="E189" s="17" t="s">
        <v>675</v>
      </c>
      <c r="F189" s="17" t="s">
        <v>53</v>
      </c>
      <c r="G189" s="18">
        <v>30</v>
      </c>
      <c r="H189" s="18">
        <v>0</v>
      </c>
      <c r="I189" s="18">
        <v>30</v>
      </c>
      <c r="J189" s="18">
        <v>0</v>
      </c>
      <c r="K189" s="18">
        <v>0</v>
      </c>
      <c r="L189" s="18">
        <v>0</v>
      </c>
      <c r="M189" s="17" t="s">
        <v>676</v>
      </c>
      <c r="N189" s="26" t="s">
        <v>677</v>
      </c>
      <c r="O189" s="26" t="s">
        <v>678</v>
      </c>
      <c r="P189" s="27"/>
    </row>
    <row r="190" s="4" customFormat="1" ht="127.5" spans="1:16">
      <c r="A190" s="17">
        <f t="shared" si="18"/>
        <v>184</v>
      </c>
      <c r="B190" s="17" t="s">
        <v>22</v>
      </c>
      <c r="C190" s="17" t="s">
        <v>635</v>
      </c>
      <c r="D190" s="17" t="s">
        <v>679</v>
      </c>
      <c r="E190" s="17" t="s">
        <v>680</v>
      </c>
      <c r="F190" s="17" t="s">
        <v>53</v>
      </c>
      <c r="G190" s="18">
        <v>45</v>
      </c>
      <c r="H190" s="18">
        <v>0</v>
      </c>
      <c r="I190" s="18">
        <v>45</v>
      </c>
      <c r="J190" s="18">
        <v>0</v>
      </c>
      <c r="K190" s="18">
        <v>0</v>
      </c>
      <c r="L190" s="18">
        <v>0</v>
      </c>
      <c r="M190" s="17" t="s">
        <v>681</v>
      </c>
      <c r="N190" s="26" t="s">
        <v>682</v>
      </c>
      <c r="O190" s="26" t="s">
        <v>683</v>
      </c>
      <c r="P190" s="27"/>
    </row>
    <row r="191" s="4" customFormat="1" ht="76.5" spans="1:16">
      <c r="A191" s="17">
        <f t="shared" si="18"/>
        <v>185</v>
      </c>
      <c r="B191" s="17" t="s">
        <v>22</v>
      </c>
      <c r="C191" s="17" t="s">
        <v>635</v>
      </c>
      <c r="D191" s="17" t="s">
        <v>684</v>
      </c>
      <c r="E191" s="17" t="s">
        <v>685</v>
      </c>
      <c r="F191" s="17" t="s">
        <v>40</v>
      </c>
      <c r="G191" s="18">
        <v>20</v>
      </c>
      <c r="H191" s="18">
        <v>20</v>
      </c>
      <c r="I191" s="18">
        <v>0</v>
      </c>
      <c r="J191" s="18">
        <v>0</v>
      </c>
      <c r="K191" s="18">
        <v>0</v>
      </c>
      <c r="L191" s="18">
        <v>0</v>
      </c>
      <c r="M191" s="17" t="s">
        <v>686</v>
      </c>
      <c r="N191" s="26" t="s">
        <v>687</v>
      </c>
      <c r="O191" s="26" t="s">
        <v>688</v>
      </c>
      <c r="P191" s="17" t="s">
        <v>43</v>
      </c>
    </row>
    <row r="192" s="4" customFormat="1" ht="76.5" spans="1:16">
      <c r="A192" s="17">
        <f t="shared" si="18"/>
        <v>186</v>
      </c>
      <c r="B192" s="17" t="s">
        <v>22</v>
      </c>
      <c r="C192" s="17" t="s">
        <v>635</v>
      </c>
      <c r="D192" s="17" t="s">
        <v>689</v>
      </c>
      <c r="E192" s="17" t="s">
        <v>690</v>
      </c>
      <c r="F192" s="17" t="s">
        <v>40</v>
      </c>
      <c r="G192" s="18">
        <v>20</v>
      </c>
      <c r="H192" s="18">
        <v>20</v>
      </c>
      <c r="I192" s="18">
        <v>0</v>
      </c>
      <c r="J192" s="18">
        <v>0</v>
      </c>
      <c r="K192" s="18">
        <v>0</v>
      </c>
      <c r="L192" s="18">
        <v>0</v>
      </c>
      <c r="M192" s="17" t="s">
        <v>691</v>
      </c>
      <c r="N192" s="26" t="s">
        <v>692</v>
      </c>
      <c r="O192" s="26" t="s">
        <v>688</v>
      </c>
      <c r="P192" s="17" t="s">
        <v>43</v>
      </c>
    </row>
    <row r="193" s="4" customFormat="1" ht="76.5" spans="1:16">
      <c r="A193" s="17">
        <f t="shared" si="18"/>
        <v>187</v>
      </c>
      <c r="B193" s="17" t="s">
        <v>22</v>
      </c>
      <c r="C193" s="17" t="s">
        <v>635</v>
      </c>
      <c r="D193" s="17" t="s">
        <v>693</v>
      </c>
      <c r="E193" s="17" t="s">
        <v>694</v>
      </c>
      <c r="F193" s="17" t="s">
        <v>40</v>
      </c>
      <c r="G193" s="18">
        <v>20</v>
      </c>
      <c r="H193" s="18">
        <v>20</v>
      </c>
      <c r="I193" s="18">
        <v>0</v>
      </c>
      <c r="J193" s="18">
        <v>0</v>
      </c>
      <c r="K193" s="18">
        <v>0</v>
      </c>
      <c r="L193" s="18">
        <v>0</v>
      </c>
      <c r="M193" s="17" t="s">
        <v>695</v>
      </c>
      <c r="N193" s="26" t="s">
        <v>696</v>
      </c>
      <c r="O193" s="26" t="s">
        <v>688</v>
      </c>
      <c r="P193" s="17" t="s">
        <v>43</v>
      </c>
    </row>
    <row r="194" s="4" customFormat="1" ht="288" customHeight="1" spans="1:16">
      <c r="A194" s="17">
        <f t="shared" si="18"/>
        <v>188</v>
      </c>
      <c r="B194" s="17" t="s">
        <v>22</v>
      </c>
      <c r="C194" s="17" t="s">
        <v>635</v>
      </c>
      <c r="D194" s="17" t="s">
        <v>697</v>
      </c>
      <c r="E194" s="17" t="s">
        <v>698</v>
      </c>
      <c r="F194" s="17" t="s">
        <v>95</v>
      </c>
      <c r="G194" s="18">
        <v>937</v>
      </c>
      <c r="H194" s="18">
        <v>102</v>
      </c>
      <c r="I194" s="18">
        <f>G194-H194</f>
        <v>835</v>
      </c>
      <c r="J194" s="18">
        <v>0</v>
      </c>
      <c r="K194" s="18">
        <v>0</v>
      </c>
      <c r="L194" s="18">
        <v>0</v>
      </c>
      <c r="M194" s="17" t="s">
        <v>699</v>
      </c>
      <c r="N194" s="26" t="s">
        <v>700</v>
      </c>
      <c r="O194" s="26" t="s">
        <v>701</v>
      </c>
      <c r="P194" s="27"/>
    </row>
    <row r="195" s="4" customFormat="1" ht="127.5" spans="1:16">
      <c r="A195" s="17">
        <f t="shared" ref="A195:A204" si="19">ROW()-6</f>
        <v>189</v>
      </c>
      <c r="B195" s="17" t="s">
        <v>22</v>
      </c>
      <c r="C195" s="17" t="s">
        <v>635</v>
      </c>
      <c r="D195" s="17" t="s">
        <v>702</v>
      </c>
      <c r="E195" s="17" t="s">
        <v>703</v>
      </c>
      <c r="F195" s="17" t="s">
        <v>95</v>
      </c>
      <c r="G195" s="18">
        <v>400</v>
      </c>
      <c r="H195" s="18">
        <v>0</v>
      </c>
      <c r="I195" s="18">
        <v>400</v>
      </c>
      <c r="J195" s="18">
        <v>0</v>
      </c>
      <c r="K195" s="18">
        <v>0</v>
      </c>
      <c r="L195" s="18">
        <v>0</v>
      </c>
      <c r="M195" s="17" t="s">
        <v>704</v>
      </c>
      <c r="N195" s="26" t="s">
        <v>705</v>
      </c>
      <c r="O195" s="26" t="s">
        <v>706</v>
      </c>
      <c r="P195" s="27"/>
    </row>
    <row r="196" s="4" customFormat="1" ht="153" spans="1:16">
      <c r="A196" s="17">
        <f t="shared" si="19"/>
        <v>190</v>
      </c>
      <c r="B196" s="17" t="s">
        <v>22</v>
      </c>
      <c r="C196" s="17" t="s">
        <v>635</v>
      </c>
      <c r="D196" s="17" t="s">
        <v>707</v>
      </c>
      <c r="E196" s="17" t="s">
        <v>708</v>
      </c>
      <c r="F196" s="17" t="s">
        <v>95</v>
      </c>
      <c r="G196" s="18">
        <v>250</v>
      </c>
      <c r="H196" s="18">
        <v>0</v>
      </c>
      <c r="I196" s="18">
        <v>0</v>
      </c>
      <c r="J196" s="18">
        <v>0</v>
      </c>
      <c r="K196" s="18">
        <v>0</v>
      </c>
      <c r="L196" s="18">
        <v>250</v>
      </c>
      <c r="M196" s="17" t="s">
        <v>709</v>
      </c>
      <c r="N196" s="26" t="s">
        <v>710</v>
      </c>
      <c r="O196" s="26" t="s">
        <v>711</v>
      </c>
      <c r="P196" s="27" t="s">
        <v>712</v>
      </c>
    </row>
    <row r="197" s="4" customFormat="1" ht="270" customHeight="1" spans="1:16">
      <c r="A197" s="17">
        <f t="shared" si="19"/>
        <v>191</v>
      </c>
      <c r="B197" s="17" t="s">
        <v>22</v>
      </c>
      <c r="C197" s="17" t="s">
        <v>635</v>
      </c>
      <c r="D197" s="17" t="s">
        <v>650</v>
      </c>
      <c r="E197" s="17" t="s">
        <v>713</v>
      </c>
      <c r="F197" s="17" t="s">
        <v>95</v>
      </c>
      <c r="G197" s="18">
        <v>743</v>
      </c>
      <c r="H197" s="18">
        <v>0</v>
      </c>
      <c r="I197" s="18">
        <v>0</v>
      </c>
      <c r="J197" s="18">
        <v>0</v>
      </c>
      <c r="K197" s="18">
        <v>0</v>
      </c>
      <c r="L197" s="18">
        <v>743</v>
      </c>
      <c r="M197" s="17" t="s">
        <v>714</v>
      </c>
      <c r="N197" s="26" t="s">
        <v>715</v>
      </c>
      <c r="O197" s="26" t="s">
        <v>716</v>
      </c>
      <c r="P197" s="27" t="s">
        <v>712</v>
      </c>
    </row>
    <row r="198" s="4" customFormat="1" ht="225" customHeight="1" spans="1:16">
      <c r="A198" s="17">
        <f t="shared" si="19"/>
        <v>192</v>
      </c>
      <c r="B198" s="17" t="s">
        <v>22</v>
      </c>
      <c r="C198" s="17" t="s">
        <v>635</v>
      </c>
      <c r="D198" s="17" t="s">
        <v>689</v>
      </c>
      <c r="E198" s="17" t="s">
        <v>717</v>
      </c>
      <c r="F198" s="17" t="s">
        <v>95</v>
      </c>
      <c r="G198" s="18">
        <v>504</v>
      </c>
      <c r="H198" s="18">
        <v>0</v>
      </c>
      <c r="I198" s="18">
        <v>0</v>
      </c>
      <c r="J198" s="18">
        <v>0</v>
      </c>
      <c r="K198" s="18">
        <v>0</v>
      </c>
      <c r="L198" s="18">
        <v>504</v>
      </c>
      <c r="M198" s="17" t="s">
        <v>691</v>
      </c>
      <c r="N198" s="26" t="s">
        <v>718</v>
      </c>
      <c r="O198" s="26" t="s">
        <v>719</v>
      </c>
      <c r="P198" s="27" t="s">
        <v>712</v>
      </c>
    </row>
    <row r="199" s="4" customFormat="1" ht="280.5" spans="1:16">
      <c r="A199" s="17">
        <f t="shared" si="19"/>
        <v>193</v>
      </c>
      <c r="B199" s="17" t="s">
        <v>22</v>
      </c>
      <c r="C199" s="17" t="s">
        <v>635</v>
      </c>
      <c r="D199" s="17" t="s">
        <v>674</v>
      </c>
      <c r="E199" s="17" t="s">
        <v>720</v>
      </c>
      <c r="F199" s="17" t="s">
        <v>95</v>
      </c>
      <c r="G199" s="18">
        <v>295</v>
      </c>
      <c r="H199" s="18">
        <v>0</v>
      </c>
      <c r="I199" s="18">
        <v>0</v>
      </c>
      <c r="J199" s="18">
        <v>0</v>
      </c>
      <c r="K199" s="18">
        <v>0</v>
      </c>
      <c r="L199" s="18">
        <v>295</v>
      </c>
      <c r="M199" s="17" t="s">
        <v>676</v>
      </c>
      <c r="N199" s="26" t="s">
        <v>721</v>
      </c>
      <c r="O199" s="26" t="s">
        <v>722</v>
      </c>
      <c r="P199" s="27" t="s">
        <v>712</v>
      </c>
    </row>
    <row r="200" s="4" customFormat="1" ht="204" spans="1:16">
      <c r="A200" s="17">
        <f t="shared" si="19"/>
        <v>194</v>
      </c>
      <c r="B200" s="17" t="s">
        <v>22</v>
      </c>
      <c r="C200" s="17" t="s">
        <v>635</v>
      </c>
      <c r="D200" s="17" t="s">
        <v>723</v>
      </c>
      <c r="E200" s="17" t="s">
        <v>724</v>
      </c>
      <c r="F200" s="17" t="s">
        <v>95</v>
      </c>
      <c r="G200" s="18">
        <v>280</v>
      </c>
      <c r="H200" s="18">
        <v>0</v>
      </c>
      <c r="I200" s="18">
        <v>0</v>
      </c>
      <c r="J200" s="18">
        <v>0</v>
      </c>
      <c r="K200" s="18">
        <v>0</v>
      </c>
      <c r="L200" s="18">
        <v>280</v>
      </c>
      <c r="M200" s="17" t="s">
        <v>725</v>
      </c>
      <c r="N200" s="26" t="s">
        <v>726</v>
      </c>
      <c r="O200" s="26" t="s">
        <v>727</v>
      </c>
      <c r="P200" s="27" t="s">
        <v>712</v>
      </c>
    </row>
    <row r="201" s="4" customFormat="1" ht="198" customHeight="1" spans="1:16">
      <c r="A201" s="17">
        <f t="shared" si="19"/>
        <v>195</v>
      </c>
      <c r="B201" s="17" t="s">
        <v>22</v>
      </c>
      <c r="C201" s="17" t="s">
        <v>728</v>
      </c>
      <c r="D201" s="17" t="s">
        <v>24</v>
      </c>
      <c r="E201" s="17" t="s">
        <v>729</v>
      </c>
      <c r="F201" s="17" t="s">
        <v>64</v>
      </c>
      <c r="G201" s="18">
        <v>10</v>
      </c>
      <c r="H201" s="18">
        <v>0</v>
      </c>
      <c r="I201" s="18">
        <v>0</v>
      </c>
      <c r="J201" s="18">
        <v>10</v>
      </c>
      <c r="K201" s="18">
        <v>0</v>
      </c>
      <c r="L201" s="18">
        <v>0</v>
      </c>
      <c r="M201" s="17" t="s">
        <v>730</v>
      </c>
      <c r="N201" s="26" t="s">
        <v>731</v>
      </c>
      <c r="O201" s="26" t="s">
        <v>732</v>
      </c>
      <c r="P201" s="17"/>
    </row>
    <row r="202" s="4" customFormat="1" ht="102" spans="1:16">
      <c r="A202" s="17">
        <f t="shared" si="19"/>
        <v>196</v>
      </c>
      <c r="B202" s="17" t="s">
        <v>22</v>
      </c>
      <c r="C202" s="17" t="s">
        <v>728</v>
      </c>
      <c r="D202" s="17" t="s">
        <v>24</v>
      </c>
      <c r="E202" s="17" t="s">
        <v>733</v>
      </c>
      <c r="F202" s="17" t="s">
        <v>60</v>
      </c>
      <c r="G202" s="18">
        <v>3</v>
      </c>
      <c r="H202" s="18">
        <v>0</v>
      </c>
      <c r="I202" s="18">
        <v>0</v>
      </c>
      <c r="J202" s="18">
        <v>3</v>
      </c>
      <c r="K202" s="18">
        <v>0</v>
      </c>
      <c r="L202" s="18">
        <v>0</v>
      </c>
      <c r="M202" s="17" t="s">
        <v>730</v>
      </c>
      <c r="N202" s="26" t="s">
        <v>73</v>
      </c>
      <c r="O202" s="26" t="s">
        <v>734</v>
      </c>
      <c r="P202" s="17"/>
    </row>
    <row r="203" s="4" customFormat="1" ht="102" spans="1:16">
      <c r="A203" s="17">
        <f t="shared" si="19"/>
        <v>197</v>
      </c>
      <c r="B203" s="17" t="s">
        <v>22</v>
      </c>
      <c r="C203" s="17" t="s">
        <v>728</v>
      </c>
      <c r="D203" s="17" t="s">
        <v>24</v>
      </c>
      <c r="E203" s="18" t="s">
        <v>735</v>
      </c>
      <c r="F203" s="17" t="s">
        <v>31</v>
      </c>
      <c r="G203" s="18">
        <v>10</v>
      </c>
      <c r="H203" s="18">
        <v>0</v>
      </c>
      <c r="I203" s="18">
        <v>0</v>
      </c>
      <c r="J203" s="18">
        <v>10</v>
      </c>
      <c r="K203" s="18">
        <v>0</v>
      </c>
      <c r="L203" s="18">
        <v>0</v>
      </c>
      <c r="M203" s="17" t="s">
        <v>730</v>
      </c>
      <c r="N203" s="33" t="s">
        <v>81</v>
      </c>
      <c r="O203" s="33" t="s">
        <v>736</v>
      </c>
      <c r="P203" s="17"/>
    </row>
    <row r="204" s="4" customFormat="1" ht="102" spans="1:16">
      <c r="A204" s="17">
        <f t="shared" si="19"/>
        <v>198</v>
      </c>
      <c r="B204" s="17" t="s">
        <v>22</v>
      </c>
      <c r="C204" s="17" t="s">
        <v>728</v>
      </c>
      <c r="D204" s="17" t="s">
        <v>24</v>
      </c>
      <c r="E204" s="17" t="s">
        <v>737</v>
      </c>
      <c r="F204" s="17" t="s">
        <v>35</v>
      </c>
      <c r="G204" s="18">
        <v>50</v>
      </c>
      <c r="H204" s="18">
        <v>0</v>
      </c>
      <c r="I204" s="18">
        <v>0</v>
      </c>
      <c r="J204" s="18">
        <v>10</v>
      </c>
      <c r="K204" s="18">
        <v>40</v>
      </c>
      <c r="L204" s="18">
        <v>0</v>
      </c>
      <c r="M204" s="17" t="s">
        <v>730</v>
      </c>
      <c r="N204" s="26" t="s">
        <v>738</v>
      </c>
      <c r="O204" s="26" t="s">
        <v>739</v>
      </c>
      <c r="P204" s="17"/>
    </row>
    <row r="205" s="4" customFormat="1" ht="76.5" spans="1:16">
      <c r="A205" s="17">
        <f t="shared" ref="A205:A214" si="20">ROW()-6</f>
        <v>199</v>
      </c>
      <c r="B205" s="17" t="s">
        <v>22</v>
      </c>
      <c r="C205" s="17" t="s">
        <v>728</v>
      </c>
      <c r="D205" s="17" t="s">
        <v>24</v>
      </c>
      <c r="E205" s="17" t="s">
        <v>740</v>
      </c>
      <c r="F205" s="17" t="s">
        <v>95</v>
      </c>
      <c r="G205" s="18">
        <v>50</v>
      </c>
      <c r="H205" s="18">
        <v>0</v>
      </c>
      <c r="I205" s="18">
        <v>0</v>
      </c>
      <c r="J205" s="18">
        <v>50</v>
      </c>
      <c r="K205" s="18">
        <v>0</v>
      </c>
      <c r="L205" s="18">
        <v>0</v>
      </c>
      <c r="M205" s="17" t="s">
        <v>730</v>
      </c>
      <c r="N205" s="26" t="s">
        <v>741</v>
      </c>
      <c r="O205" s="26" t="s">
        <v>742</v>
      </c>
      <c r="P205" s="17"/>
    </row>
    <row r="206" s="4" customFormat="1" ht="51" spans="1:16">
      <c r="A206" s="17">
        <f t="shared" si="20"/>
        <v>200</v>
      </c>
      <c r="B206" s="17" t="s">
        <v>22</v>
      </c>
      <c r="C206" s="17" t="s">
        <v>728</v>
      </c>
      <c r="D206" s="17" t="s">
        <v>24</v>
      </c>
      <c r="E206" s="17" t="s">
        <v>743</v>
      </c>
      <c r="F206" s="17" t="s">
        <v>64</v>
      </c>
      <c r="G206" s="18">
        <v>10</v>
      </c>
      <c r="H206" s="18">
        <v>0</v>
      </c>
      <c r="I206" s="18">
        <v>0</v>
      </c>
      <c r="J206" s="18">
        <v>10</v>
      </c>
      <c r="K206" s="18">
        <v>0</v>
      </c>
      <c r="L206" s="18">
        <v>0</v>
      </c>
      <c r="M206" s="17" t="s">
        <v>730</v>
      </c>
      <c r="N206" s="26" t="s">
        <v>744</v>
      </c>
      <c r="O206" s="26" t="s">
        <v>745</v>
      </c>
      <c r="P206" s="17"/>
    </row>
    <row r="207" s="4" customFormat="1" ht="102" spans="1:16">
      <c r="A207" s="17">
        <f t="shared" si="20"/>
        <v>201</v>
      </c>
      <c r="B207" s="17" t="s">
        <v>22</v>
      </c>
      <c r="C207" s="17" t="s">
        <v>728</v>
      </c>
      <c r="D207" s="17" t="s">
        <v>24</v>
      </c>
      <c r="E207" s="17" t="s">
        <v>746</v>
      </c>
      <c r="F207" s="17" t="s">
        <v>84</v>
      </c>
      <c r="G207" s="18">
        <v>5</v>
      </c>
      <c r="H207" s="18">
        <v>0</v>
      </c>
      <c r="I207" s="18">
        <v>0</v>
      </c>
      <c r="J207" s="18">
        <v>5</v>
      </c>
      <c r="K207" s="18">
        <v>0</v>
      </c>
      <c r="L207" s="18">
        <v>0</v>
      </c>
      <c r="M207" s="17" t="s">
        <v>730</v>
      </c>
      <c r="N207" s="26" t="s">
        <v>747</v>
      </c>
      <c r="O207" s="26" t="s">
        <v>748</v>
      </c>
      <c r="P207" s="34"/>
    </row>
    <row r="208" s="4" customFormat="1" ht="178.5" spans="1:16">
      <c r="A208" s="17">
        <f t="shared" si="20"/>
        <v>202</v>
      </c>
      <c r="B208" s="17" t="s">
        <v>22</v>
      </c>
      <c r="C208" s="17" t="s">
        <v>728</v>
      </c>
      <c r="D208" s="17" t="s">
        <v>24</v>
      </c>
      <c r="E208" s="17" t="s">
        <v>749</v>
      </c>
      <c r="F208" s="17" t="s">
        <v>84</v>
      </c>
      <c r="G208" s="18">
        <v>16</v>
      </c>
      <c r="H208" s="18">
        <v>0</v>
      </c>
      <c r="I208" s="18">
        <v>0</v>
      </c>
      <c r="J208" s="18">
        <v>16</v>
      </c>
      <c r="K208" s="18">
        <v>0</v>
      </c>
      <c r="L208" s="18">
        <v>0</v>
      </c>
      <c r="M208" s="17" t="s">
        <v>730</v>
      </c>
      <c r="N208" s="26" t="s">
        <v>750</v>
      </c>
      <c r="O208" s="26" t="s">
        <v>751</v>
      </c>
      <c r="P208" s="17"/>
    </row>
    <row r="209" s="4" customFormat="1" ht="153" spans="1:16">
      <c r="A209" s="17">
        <f t="shared" si="20"/>
        <v>203</v>
      </c>
      <c r="B209" s="17" t="s">
        <v>22</v>
      </c>
      <c r="C209" s="17" t="s">
        <v>728</v>
      </c>
      <c r="D209" s="17" t="s">
        <v>752</v>
      </c>
      <c r="E209" s="17" t="s">
        <v>753</v>
      </c>
      <c r="F209" s="17" t="s">
        <v>84</v>
      </c>
      <c r="G209" s="18">
        <v>6</v>
      </c>
      <c r="H209" s="18">
        <v>0</v>
      </c>
      <c r="I209" s="18">
        <v>0</v>
      </c>
      <c r="J209" s="18">
        <v>6</v>
      </c>
      <c r="K209" s="18">
        <v>0</v>
      </c>
      <c r="L209" s="18">
        <v>0</v>
      </c>
      <c r="M209" s="17" t="s">
        <v>730</v>
      </c>
      <c r="N209" s="26" t="s">
        <v>754</v>
      </c>
      <c r="O209" s="26" t="s">
        <v>755</v>
      </c>
      <c r="P209" s="17"/>
    </row>
    <row r="210" s="4" customFormat="1" ht="178.5" spans="1:16">
      <c r="A210" s="17">
        <f t="shared" si="20"/>
        <v>204</v>
      </c>
      <c r="B210" s="17" t="s">
        <v>22</v>
      </c>
      <c r="C210" s="17" t="s">
        <v>728</v>
      </c>
      <c r="D210" s="17" t="s">
        <v>756</v>
      </c>
      <c r="E210" s="17" t="s">
        <v>757</v>
      </c>
      <c r="F210" s="17" t="s">
        <v>53</v>
      </c>
      <c r="G210" s="18">
        <v>573</v>
      </c>
      <c r="H210" s="18">
        <v>40</v>
      </c>
      <c r="I210" s="18">
        <v>0</v>
      </c>
      <c r="J210" s="18">
        <v>533</v>
      </c>
      <c r="K210" s="18">
        <v>0</v>
      </c>
      <c r="L210" s="18">
        <v>0</v>
      </c>
      <c r="M210" s="17" t="s">
        <v>730</v>
      </c>
      <c r="N210" s="26" t="s">
        <v>758</v>
      </c>
      <c r="O210" s="26" t="s">
        <v>759</v>
      </c>
      <c r="P210" s="34"/>
    </row>
    <row r="211" s="4" customFormat="1" ht="226" customHeight="1" spans="1:16">
      <c r="A211" s="17">
        <f t="shared" si="20"/>
        <v>205</v>
      </c>
      <c r="B211" s="17" t="s">
        <v>22</v>
      </c>
      <c r="C211" s="17" t="s">
        <v>728</v>
      </c>
      <c r="D211" s="17" t="s">
        <v>526</v>
      </c>
      <c r="E211" s="17" t="s">
        <v>760</v>
      </c>
      <c r="F211" s="17" t="s">
        <v>53</v>
      </c>
      <c r="G211" s="18">
        <v>11</v>
      </c>
      <c r="H211" s="18">
        <v>0</v>
      </c>
      <c r="I211" s="18">
        <v>11</v>
      </c>
      <c r="J211" s="18">
        <v>0</v>
      </c>
      <c r="K211" s="18">
        <v>0</v>
      </c>
      <c r="L211" s="18">
        <v>0</v>
      </c>
      <c r="M211" s="17" t="s">
        <v>730</v>
      </c>
      <c r="N211" s="26" t="s">
        <v>761</v>
      </c>
      <c r="O211" s="26" t="s">
        <v>762</v>
      </c>
      <c r="P211" s="34"/>
    </row>
    <row r="212" s="4" customFormat="1" ht="103" customHeight="1" spans="1:16">
      <c r="A212" s="17">
        <f t="shared" si="20"/>
        <v>206</v>
      </c>
      <c r="B212" s="17" t="s">
        <v>22</v>
      </c>
      <c r="C212" s="17" t="s">
        <v>728</v>
      </c>
      <c r="D212" s="17" t="s">
        <v>763</v>
      </c>
      <c r="E212" s="17" t="s">
        <v>764</v>
      </c>
      <c r="F212" s="18" t="s">
        <v>40</v>
      </c>
      <c r="G212" s="18">
        <v>20</v>
      </c>
      <c r="H212" s="18">
        <v>20</v>
      </c>
      <c r="I212" s="18">
        <v>0</v>
      </c>
      <c r="J212" s="18">
        <v>0</v>
      </c>
      <c r="K212" s="18">
        <v>0</v>
      </c>
      <c r="L212" s="18">
        <v>0</v>
      </c>
      <c r="M212" s="17" t="s">
        <v>765</v>
      </c>
      <c r="N212" s="26" t="s">
        <v>766</v>
      </c>
      <c r="O212" s="26" t="s">
        <v>767</v>
      </c>
      <c r="P212" s="17" t="s">
        <v>43</v>
      </c>
    </row>
    <row r="213" s="4" customFormat="1" ht="153" spans="1:16">
      <c r="A213" s="17">
        <f t="shared" si="20"/>
        <v>207</v>
      </c>
      <c r="B213" s="17" t="s">
        <v>22</v>
      </c>
      <c r="C213" s="17" t="s">
        <v>728</v>
      </c>
      <c r="D213" s="17" t="s">
        <v>768</v>
      </c>
      <c r="E213" s="17" t="s">
        <v>769</v>
      </c>
      <c r="F213" s="17" t="s">
        <v>53</v>
      </c>
      <c r="G213" s="18">
        <v>58</v>
      </c>
      <c r="H213" s="18">
        <v>0</v>
      </c>
      <c r="I213" s="18">
        <v>32</v>
      </c>
      <c r="J213" s="18">
        <v>26</v>
      </c>
      <c r="K213" s="18">
        <v>0</v>
      </c>
      <c r="L213" s="18">
        <v>0</v>
      </c>
      <c r="M213" s="17" t="s">
        <v>770</v>
      </c>
      <c r="N213" s="26" t="s">
        <v>771</v>
      </c>
      <c r="O213" s="26" t="s">
        <v>772</v>
      </c>
      <c r="P213" s="34"/>
    </row>
    <row r="214" s="4" customFormat="1" ht="76.5" spans="1:16">
      <c r="A214" s="17">
        <f t="shared" ref="A214:A223" si="21">ROW()-6</f>
        <v>208</v>
      </c>
      <c r="B214" s="17" t="s">
        <v>22</v>
      </c>
      <c r="C214" s="17" t="s">
        <v>728</v>
      </c>
      <c r="D214" s="17" t="s">
        <v>768</v>
      </c>
      <c r="E214" s="17" t="s">
        <v>773</v>
      </c>
      <c r="F214" s="17" t="s">
        <v>53</v>
      </c>
      <c r="G214" s="18">
        <v>6</v>
      </c>
      <c r="H214" s="18">
        <v>0</v>
      </c>
      <c r="I214" s="18">
        <v>6</v>
      </c>
      <c r="J214" s="18">
        <v>0</v>
      </c>
      <c r="K214" s="18">
        <v>0</v>
      </c>
      <c r="L214" s="18">
        <v>0</v>
      </c>
      <c r="M214" s="17" t="s">
        <v>770</v>
      </c>
      <c r="N214" s="26" t="s">
        <v>774</v>
      </c>
      <c r="O214" s="26" t="s">
        <v>775</v>
      </c>
      <c r="P214" s="34"/>
    </row>
    <row r="215" s="4" customFormat="1" ht="51" spans="1:16">
      <c r="A215" s="17">
        <f t="shared" si="21"/>
        <v>209</v>
      </c>
      <c r="B215" s="17" t="s">
        <v>22</v>
      </c>
      <c r="C215" s="17" t="s">
        <v>728</v>
      </c>
      <c r="D215" s="17" t="s">
        <v>752</v>
      </c>
      <c r="E215" s="17" t="s">
        <v>776</v>
      </c>
      <c r="F215" s="17" t="s">
        <v>53</v>
      </c>
      <c r="G215" s="18">
        <v>38</v>
      </c>
      <c r="H215" s="18">
        <v>0</v>
      </c>
      <c r="I215" s="18">
        <v>38</v>
      </c>
      <c r="J215" s="18">
        <v>0</v>
      </c>
      <c r="K215" s="18">
        <v>0</v>
      </c>
      <c r="L215" s="18">
        <v>0</v>
      </c>
      <c r="M215" s="17" t="s">
        <v>777</v>
      </c>
      <c r="N215" s="26" t="s">
        <v>778</v>
      </c>
      <c r="O215" s="26" t="s">
        <v>779</v>
      </c>
      <c r="P215" s="34"/>
    </row>
    <row r="216" s="4" customFormat="1" ht="102" spans="1:16">
      <c r="A216" s="17">
        <f t="shared" si="21"/>
        <v>210</v>
      </c>
      <c r="B216" s="17" t="s">
        <v>22</v>
      </c>
      <c r="C216" s="17" t="s">
        <v>728</v>
      </c>
      <c r="D216" s="17" t="s">
        <v>780</v>
      </c>
      <c r="E216" s="17" t="s">
        <v>781</v>
      </c>
      <c r="F216" s="17" t="s">
        <v>108</v>
      </c>
      <c r="G216" s="18">
        <v>46</v>
      </c>
      <c r="H216" s="18">
        <v>10</v>
      </c>
      <c r="I216" s="18">
        <v>0</v>
      </c>
      <c r="J216" s="18">
        <v>36</v>
      </c>
      <c r="K216" s="18">
        <v>0</v>
      </c>
      <c r="L216" s="18">
        <v>0</v>
      </c>
      <c r="M216" s="17" t="s">
        <v>782</v>
      </c>
      <c r="N216" s="26" t="s">
        <v>783</v>
      </c>
      <c r="O216" s="26" t="s">
        <v>784</v>
      </c>
      <c r="P216" s="34"/>
    </row>
    <row r="217" s="4" customFormat="1" ht="76.5" spans="1:16">
      <c r="A217" s="17">
        <f t="shared" si="21"/>
        <v>211</v>
      </c>
      <c r="B217" s="17" t="s">
        <v>22</v>
      </c>
      <c r="C217" s="17" t="s">
        <v>728</v>
      </c>
      <c r="D217" s="26" t="s">
        <v>785</v>
      </c>
      <c r="E217" s="17" t="s">
        <v>786</v>
      </c>
      <c r="F217" s="17" t="s">
        <v>53</v>
      </c>
      <c r="G217" s="18">
        <v>18</v>
      </c>
      <c r="H217" s="18">
        <v>10</v>
      </c>
      <c r="I217" s="18">
        <v>8</v>
      </c>
      <c r="J217" s="18">
        <v>0</v>
      </c>
      <c r="K217" s="18">
        <v>0</v>
      </c>
      <c r="L217" s="18">
        <v>0</v>
      </c>
      <c r="M217" s="17" t="s">
        <v>787</v>
      </c>
      <c r="N217" s="26" t="s">
        <v>788</v>
      </c>
      <c r="O217" s="26" t="s">
        <v>789</v>
      </c>
      <c r="P217" s="34"/>
    </row>
    <row r="218" s="4" customFormat="1" ht="127.5" spans="1:16">
      <c r="A218" s="17">
        <f t="shared" si="21"/>
        <v>212</v>
      </c>
      <c r="B218" s="17" t="s">
        <v>22</v>
      </c>
      <c r="C218" s="17" t="s">
        <v>728</v>
      </c>
      <c r="D218" s="17" t="s">
        <v>790</v>
      </c>
      <c r="E218" s="17" t="s">
        <v>791</v>
      </c>
      <c r="F218" s="17" t="s">
        <v>53</v>
      </c>
      <c r="G218" s="18">
        <v>80</v>
      </c>
      <c r="H218" s="18">
        <v>0</v>
      </c>
      <c r="I218" s="18">
        <v>80</v>
      </c>
      <c r="J218" s="18">
        <v>0</v>
      </c>
      <c r="K218" s="18">
        <v>0</v>
      </c>
      <c r="L218" s="18">
        <v>0</v>
      </c>
      <c r="M218" s="17" t="s">
        <v>792</v>
      </c>
      <c r="N218" s="26" t="s">
        <v>793</v>
      </c>
      <c r="O218" s="26" t="s">
        <v>794</v>
      </c>
      <c r="P218" s="34"/>
    </row>
    <row r="219" s="4" customFormat="1" ht="127.5" spans="1:16">
      <c r="A219" s="17">
        <f t="shared" si="21"/>
        <v>213</v>
      </c>
      <c r="B219" s="17" t="s">
        <v>22</v>
      </c>
      <c r="C219" s="17" t="s">
        <v>728</v>
      </c>
      <c r="D219" s="26" t="s">
        <v>763</v>
      </c>
      <c r="E219" s="17" t="s">
        <v>795</v>
      </c>
      <c r="F219" s="17" t="s">
        <v>95</v>
      </c>
      <c r="G219" s="18">
        <v>75</v>
      </c>
      <c r="H219" s="18">
        <v>20</v>
      </c>
      <c r="I219" s="18">
        <v>55</v>
      </c>
      <c r="J219" s="18">
        <v>0</v>
      </c>
      <c r="K219" s="18">
        <v>0</v>
      </c>
      <c r="L219" s="18">
        <v>0</v>
      </c>
      <c r="M219" s="17" t="s">
        <v>765</v>
      </c>
      <c r="N219" s="26" t="s">
        <v>796</v>
      </c>
      <c r="O219" s="26" t="s">
        <v>797</v>
      </c>
      <c r="P219" s="34"/>
    </row>
    <row r="220" s="4" customFormat="1" ht="127.5" spans="1:16">
      <c r="A220" s="17">
        <f t="shared" si="21"/>
        <v>214</v>
      </c>
      <c r="B220" s="17" t="s">
        <v>22</v>
      </c>
      <c r="C220" s="17" t="s">
        <v>798</v>
      </c>
      <c r="D220" s="17" t="s">
        <v>799</v>
      </c>
      <c r="E220" s="17" t="s">
        <v>800</v>
      </c>
      <c r="F220" s="17" t="s">
        <v>84</v>
      </c>
      <c r="G220" s="18">
        <v>6</v>
      </c>
      <c r="H220" s="18">
        <v>0</v>
      </c>
      <c r="I220" s="18">
        <v>0</v>
      </c>
      <c r="J220" s="18">
        <v>6</v>
      </c>
      <c r="K220" s="18">
        <v>0</v>
      </c>
      <c r="L220" s="18">
        <v>0</v>
      </c>
      <c r="M220" s="17" t="s">
        <v>801</v>
      </c>
      <c r="N220" s="26" t="s">
        <v>802</v>
      </c>
      <c r="O220" s="26" t="s">
        <v>803</v>
      </c>
      <c r="P220" s="34"/>
    </row>
    <row r="221" s="4" customFormat="1" ht="102" spans="1:16">
      <c r="A221" s="17">
        <f t="shared" si="21"/>
        <v>215</v>
      </c>
      <c r="B221" s="17" t="s">
        <v>22</v>
      </c>
      <c r="C221" s="17" t="s">
        <v>798</v>
      </c>
      <c r="D221" s="17" t="s">
        <v>804</v>
      </c>
      <c r="E221" s="17" t="s">
        <v>805</v>
      </c>
      <c r="F221" s="17" t="s">
        <v>53</v>
      </c>
      <c r="G221" s="18">
        <v>35</v>
      </c>
      <c r="H221" s="18">
        <v>0</v>
      </c>
      <c r="I221" s="18">
        <v>0</v>
      </c>
      <c r="J221" s="18">
        <v>5</v>
      </c>
      <c r="K221" s="18">
        <v>0</v>
      </c>
      <c r="L221" s="18">
        <v>30</v>
      </c>
      <c r="M221" s="17" t="s">
        <v>806</v>
      </c>
      <c r="N221" s="26" t="s">
        <v>807</v>
      </c>
      <c r="O221" s="26" t="s">
        <v>808</v>
      </c>
      <c r="P221" s="17" t="s">
        <v>809</v>
      </c>
    </row>
    <row r="222" s="4" customFormat="1" ht="102" spans="1:16">
      <c r="A222" s="17">
        <f t="shared" si="21"/>
        <v>216</v>
      </c>
      <c r="B222" s="17" t="s">
        <v>22</v>
      </c>
      <c r="C222" s="17" t="s">
        <v>798</v>
      </c>
      <c r="D222" s="17" t="s">
        <v>810</v>
      </c>
      <c r="E222" s="17" t="s">
        <v>811</v>
      </c>
      <c r="F222" s="17" t="s">
        <v>53</v>
      </c>
      <c r="G222" s="18">
        <v>35</v>
      </c>
      <c r="H222" s="18">
        <v>0</v>
      </c>
      <c r="I222" s="18">
        <v>0</v>
      </c>
      <c r="J222" s="18">
        <v>35</v>
      </c>
      <c r="K222" s="18">
        <v>0</v>
      </c>
      <c r="L222" s="18">
        <v>0</v>
      </c>
      <c r="M222" s="17" t="s">
        <v>812</v>
      </c>
      <c r="N222" s="26" t="s">
        <v>813</v>
      </c>
      <c r="O222" s="26" t="s">
        <v>814</v>
      </c>
      <c r="P222" s="17"/>
    </row>
    <row r="223" s="4" customFormat="1" ht="51" spans="1:16">
      <c r="A223" s="17">
        <f t="shared" si="21"/>
        <v>217</v>
      </c>
      <c r="B223" s="17" t="s">
        <v>22</v>
      </c>
      <c r="C223" s="17" t="s">
        <v>798</v>
      </c>
      <c r="D223" s="17" t="s">
        <v>815</v>
      </c>
      <c r="E223" s="17" t="s">
        <v>816</v>
      </c>
      <c r="F223" s="17" t="s">
        <v>53</v>
      </c>
      <c r="G223" s="18">
        <v>30</v>
      </c>
      <c r="H223" s="18">
        <v>0</v>
      </c>
      <c r="I223" s="18">
        <v>13</v>
      </c>
      <c r="J223" s="18">
        <v>17</v>
      </c>
      <c r="K223" s="18">
        <v>0</v>
      </c>
      <c r="L223" s="18">
        <v>0</v>
      </c>
      <c r="M223" s="17" t="s">
        <v>817</v>
      </c>
      <c r="N223" s="26" t="s">
        <v>818</v>
      </c>
      <c r="O223" s="26" t="s">
        <v>819</v>
      </c>
      <c r="P223" s="17"/>
    </row>
    <row r="224" s="4" customFormat="1" ht="76.5" spans="1:16">
      <c r="A224" s="17">
        <f t="shared" ref="A224:A233" si="22">ROW()-6</f>
        <v>218</v>
      </c>
      <c r="B224" s="17" t="s">
        <v>22</v>
      </c>
      <c r="C224" s="17" t="s">
        <v>798</v>
      </c>
      <c r="D224" s="17" t="s">
        <v>820</v>
      </c>
      <c r="E224" s="17" t="s">
        <v>821</v>
      </c>
      <c r="F224" s="17" t="s">
        <v>40</v>
      </c>
      <c r="G224" s="18">
        <v>20</v>
      </c>
      <c r="H224" s="18">
        <v>20</v>
      </c>
      <c r="I224" s="18">
        <v>0</v>
      </c>
      <c r="J224" s="18">
        <v>0</v>
      </c>
      <c r="K224" s="18">
        <v>0</v>
      </c>
      <c r="L224" s="18">
        <v>0</v>
      </c>
      <c r="M224" s="17" t="s">
        <v>822</v>
      </c>
      <c r="N224" s="26" t="s">
        <v>823</v>
      </c>
      <c r="O224" s="26" t="s">
        <v>823</v>
      </c>
      <c r="P224" s="17" t="s">
        <v>43</v>
      </c>
    </row>
    <row r="225" s="4" customFormat="1" ht="102" spans="1:16">
      <c r="A225" s="17">
        <f t="shared" si="22"/>
        <v>219</v>
      </c>
      <c r="B225" s="17" t="s">
        <v>22</v>
      </c>
      <c r="C225" s="17" t="s">
        <v>798</v>
      </c>
      <c r="D225" s="17" t="s">
        <v>24</v>
      </c>
      <c r="E225" s="17" t="s">
        <v>824</v>
      </c>
      <c r="F225" s="17" t="s">
        <v>60</v>
      </c>
      <c r="G225" s="18">
        <v>3</v>
      </c>
      <c r="H225" s="18">
        <v>0</v>
      </c>
      <c r="I225" s="18">
        <v>0</v>
      </c>
      <c r="J225" s="18">
        <v>3</v>
      </c>
      <c r="K225" s="18">
        <v>0</v>
      </c>
      <c r="L225" s="18">
        <v>0</v>
      </c>
      <c r="M225" s="17" t="s">
        <v>801</v>
      </c>
      <c r="N225" s="26" t="s">
        <v>825</v>
      </c>
      <c r="O225" s="26" t="s">
        <v>826</v>
      </c>
      <c r="P225" s="17"/>
    </row>
    <row r="226" s="4" customFormat="1" ht="102" spans="1:16">
      <c r="A226" s="17">
        <f t="shared" si="22"/>
        <v>220</v>
      </c>
      <c r="B226" s="17" t="s">
        <v>22</v>
      </c>
      <c r="C226" s="17" t="s">
        <v>798</v>
      </c>
      <c r="D226" s="17" t="s">
        <v>24</v>
      </c>
      <c r="E226" s="17" t="s">
        <v>827</v>
      </c>
      <c r="F226" s="17" t="s">
        <v>31</v>
      </c>
      <c r="G226" s="18">
        <v>8</v>
      </c>
      <c r="H226" s="18">
        <v>0</v>
      </c>
      <c r="I226" s="18">
        <v>0</v>
      </c>
      <c r="J226" s="18">
        <v>8</v>
      </c>
      <c r="K226" s="18">
        <v>0</v>
      </c>
      <c r="L226" s="18">
        <v>0</v>
      </c>
      <c r="M226" s="17" t="s">
        <v>801</v>
      </c>
      <c r="N226" s="26" t="s">
        <v>81</v>
      </c>
      <c r="O226" s="26" t="s">
        <v>828</v>
      </c>
      <c r="P226" s="17"/>
    </row>
    <row r="227" s="4" customFormat="1" ht="102" spans="1:16">
      <c r="A227" s="17">
        <f t="shared" si="22"/>
        <v>221</v>
      </c>
      <c r="B227" s="17" t="s">
        <v>22</v>
      </c>
      <c r="C227" s="17" t="s">
        <v>798</v>
      </c>
      <c r="D227" s="17" t="s">
        <v>24</v>
      </c>
      <c r="E227" s="17" t="s">
        <v>829</v>
      </c>
      <c r="F227" s="17" t="s">
        <v>64</v>
      </c>
      <c r="G227" s="18">
        <v>8</v>
      </c>
      <c r="H227" s="18">
        <v>0</v>
      </c>
      <c r="I227" s="18">
        <v>0</v>
      </c>
      <c r="J227" s="18">
        <v>8</v>
      </c>
      <c r="K227" s="18">
        <v>0</v>
      </c>
      <c r="L227" s="18">
        <v>0</v>
      </c>
      <c r="M227" s="17" t="s">
        <v>801</v>
      </c>
      <c r="N227" s="26" t="s">
        <v>830</v>
      </c>
      <c r="O227" s="26" t="s">
        <v>831</v>
      </c>
      <c r="P227" s="17"/>
    </row>
    <row r="228" s="4" customFormat="1" ht="127.5" spans="1:16">
      <c r="A228" s="17">
        <f t="shared" si="22"/>
        <v>222</v>
      </c>
      <c r="B228" s="17" t="s">
        <v>22</v>
      </c>
      <c r="C228" s="17" t="s">
        <v>798</v>
      </c>
      <c r="D228" s="17" t="s">
        <v>24</v>
      </c>
      <c r="E228" s="17" t="s">
        <v>832</v>
      </c>
      <c r="F228" s="17" t="s">
        <v>35</v>
      </c>
      <c r="G228" s="18">
        <v>50</v>
      </c>
      <c r="H228" s="18">
        <v>0</v>
      </c>
      <c r="I228" s="18">
        <v>0</v>
      </c>
      <c r="J228" s="18">
        <v>10</v>
      </c>
      <c r="K228" s="18">
        <v>40</v>
      </c>
      <c r="L228" s="18">
        <v>0</v>
      </c>
      <c r="M228" s="17" t="s">
        <v>801</v>
      </c>
      <c r="N228" s="26" t="s">
        <v>833</v>
      </c>
      <c r="O228" s="26" t="s">
        <v>834</v>
      </c>
      <c r="P228" s="17"/>
    </row>
    <row r="229" s="4" customFormat="1" ht="127.5" spans="1:16">
      <c r="A229" s="17">
        <f t="shared" si="22"/>
        <v>223</v>
      </c>
      <c r="B229" s="17" t="s">
        <v>22</v>
      </c>
      <c r="C229" s="17" t="s">
        <v>798</v>
      </c>
      <c r="D229" s="17" t="s">
        <v>24</v>
      </c>
      <c r="E229" s="17" t="s">
        <v>835</v>
      </c>
      <c r="F229" s="17" t="s">
        <v>64</v>
      </c>
      <c r="G229" s="18">
        <v>8</v>
      </c>
      <c r="H229" s="18">
        <v>0</v>
      </c>
      <c r="I229" s="18">
        <v>0</v>
      </c>
      <c r="J229" s="18">
        <v>8</v>
      </c>
      <c r="K229" s="18">
        <v>0</v>
      </c>
      <c r="L229" s="18">
        <v>0</v>
      </c>
      <c r="M229" s="17" t="s">
        <v>801</v>
      </c>
      <c r="N229" s="26" t="s">
        <v>75</v>
      </c>
      <c r="O229" s="26" t="s">
        <v>836</v>
      </c>
      <c r="P229" s="17"/>
    </row>
    <row r="230" s="4" customFormat="1" ht="76.5" spans="1:16">
      <c r="A230" s="17">
        <f t="shared" si="22"/>
        <v>224</v>
      </c>
      <c r="B230" s="17" t="s">
        <v>22</v>
      </c>
      <c r="C230" s="17" t="s">
        <v>798</v>
      </c>
      <c r="D230" s="17" t="s">
        <v>837</v>
      </c>
      <c r="E230" s="17" t="s">
        <v>838</v>
      </c>
      <c r="F230" s="17" t="s">
        <v>95</v>
      </c>
      <c r="G230" s="18">
        <v>250</v>
      </c>
      <c r="H230" s="18">
        <v>0</v>
      </c>
      <c r="I230" s="18">
        <v>250</v>
      </c>
      <c r="J230" s="18">
        <v>0</v>
      </c>
      <c r="K230" s="18">
        <v>0</v>
      </c>
      <c r="L230" s="18">
        <v>0</v>
      </c>
      <c r="M230" s="17" t="s">
        <v>839</v>
      </c>
      <c r="N230" s="26" t="s">
        <v>840</v>
      </c>
      <c r="O230" s="26" t="s">
        <v>841</v>
      </c>
      <c r="P230" s="17"/>
    </row>
    <row r="231" s="4" customFormat="1" ht="76.5" spans="1:16">
      <c r="A231" s="17">
        <f t="shared" si="22"/>
        <v>225</v>
      </c>
      <c r="B231" s="17" t="s">
        <v>22</v>
      </c>
      <c r="C231" s="17" t="s">
        <v>798</v>
      </c>
      <c r="D231" s="17" t="s">
        <v>24</v>
      </c>
      <c r="E231" s="17" t="s">
        <v>842</v>
      </c>
      <c r="F231" s="17" t="s">
        <v>95</v>
      </c>
      <c r="G231" s="18">
        <v>45</v>
      </c>
      <c r="H231" s="18">
        <v>0</v>
      </c>
      <c r="I231" s="18">
        <v>0</v>
      </c>
      <c r="J231" s="18">
        <v>45</v>
      </c>
      <c r="K231" s="18">
        <v>0</v>
      </c>
      <c r="L231" s="18">
        <v>0</v>
      </c>
      <c r="M231" s="17" t="s">
        <v>801</v>
      </c>
      <c r="N231" s="26" t="s">
        <v>843</v>
      </c>
      <c r="O231" s="26" t="s">
        <v>844</v>
      </c>
      <c r="P231" s="17"/>
    </row>
    <row r="232" s="4" customFormat="1" ht="102" spans="1:16">
      <c r="A232" s="17">
        <f t="shared" si="22"/>
        <v>226</v>
      </c>
      <c r="B232" s="17" t="s">
        <v>22</v>
      </c>
      <c r="C232" s="17" t="s">
        <v>798</v>
      </c>
      <c r="D232" s="17" t="s">
        <v>24</v>
      </c>
      <c r="E232" s="17" t="s">
        <v>845</v>
      </c>
      <c r="F232" s="17" t="s">
        <v>53</v>
      </c>
      <c r="G232" s="18">
        <v>41.3</v>
      </c>
      <c r="H232" s="18">
        <v>0</v>
      </c>
      <c r="I232" s="18">
        <v>0</v>
      </c>
      <c r="J232" s="18">
        <v>41.3</v>
      </c>
      <c r="K232" s="18">
        <v>0</v>
      </c>
      <c r="L232" s="18">
        <v>0</v>
      </c>
      <c r="M232" s="17" t="s">
        <v>801</v>
      </c>
      <c r="N232" s="26" t="s">
        <v>846</v>
      </c>
      <c r="O232" s="26" t="s">
        <v>847</v>
      </c>
      <c r="P232" s="17"/>
    </row>
    <row r="233" s="4" customFormat="1" ht="76.5" spans="1:16">
      <c r="A233" s="17">
        <f t="shared" si="22"/>
        <v>227</v>
      </c>
      <c r="B233" s="17" t="s">
        <v>22</v>
      </c>
      <c r="C233" s="17" t="s">
        <v>798</v>
      </c>
      <c r="D233" s="17" t="s">
        <v>24</v>
      </c>
      <c r="E233" s="17" t="s">
        <v>848</v>
      </c>
      <c r="F233" s="17" t="s">
        <v>84</v>
      </c>
      <c r="G233" s="18">
        <v>40</v>
      </c>
      <c r="H233" s="18">
        <v>0</v>
      </c>
      <c r="I233" s="18">
        <v>0</v>
      </c>
      <c r="J233" s="18">
        <v>40</v>
      </c>
      <c r="K233" s="18">
        <v>0</v>
      </c>
      <c r="L233" s="18">
        <v>0</v>
      </c>
      <c r="M233" s="17" t="s">
        <v>801</v>
      </c>
      <c r="N233" s="26" t="s">
        <v>849</v>
      </c>
      <c r="O233" s="26" t="s">
        <v>850</v>
      </c>
      <c r="P233" s="17"/>
    </row>
    <row r="234" s="4" customFormat="1" ht="76.5" spans="1:16">
      <c r="A234" s="17">
        <f t="shared" ref="A234:A243" si="23">ROW()-6</f>
        <v>228</v>
      </c>
      <c r="B234" s="17" t="s">
        <v>22</v>
      </c>
      <c r="C234" s="17" t="s">
        <v>798</v>
      </c>
      <c r="D234" s="17" t="s">
        <v>24</v>
      </c>
      <c r="E234" s="17" t="s">
        <v>851</v>
      </c>
      <c r="F234" s="17" t="s">
        <v>84</v>
      </c>
      <c r="G234" s="18">
        <v>10</v>
      </c>
      <c r="H234" s="18">
        <v>0</v>
      </c>
      <c r="I234" s="18">
        <v>0</v>
      </c>
      <c r="J234" s="18">
        <v>10</v>
      </c>
      <c r="K234" s="18">
        <v>0</v>
      </c>
      <c r="L234" s="18">
        <v>0</v>
      </c>
      <c r="M234" s="17" t="s">
        <v>801</v>
      </c>
      <c r="N234" s="26" t="s">
        <v>852</v>
      </c>
      <c r="O234" s="26" t="s">
        <v>853</v>
      </c>
      <c r="P234" s="17"/>
    </row>
    <row r="235" s="4" customFormat="1" ht="102" spans="1:16">
      <c r="A235" s="17">
        <f t="shared" si="23"/>
        <v>229</v>
      </c>
      <c r="B235" s="17" t="s">
        <v>22</v>
      </c>
      <c r="C235" s="17" t="s">
        <v>798</v>
      </c>
      <c r="D235" s="17" t="s">
        <v>24</v>
      </c>
      <c r="E235" s="17" t="s">
        <v>854</v>
      </c>
      <c r="F235" s="17" t="s">
        <v>53</v>
      </c>
      <c r="G235" s="18">
        <v>8.7</v>
      </c>
      <c r="H235" s="18">
        <v>0</v>
      </c>
      <c r="I235" s="18">
        <v>0</v>
      </c>
      <c r="J235" s="18">
        <v>8.7</v>
      </c>
      <c r="K235" s="18">
        <v>0</v>
      </c>
      <c r="L235" s="18">
        <v>0</v>
      </c>
      <c r="M235" s="17" t="s">
        <v>801</v>
      </c>
      <c r="N235" s="26" t="s">
        <v>855</v>
      </c>
      <c r="O235" s="26" t="s">
        <v>856</v>
      </c>
      <c r="P235" s="17"/>
    </row>
    <row r="236" s="4" customFormat="1" ht="76.5" spans="1:16">
      <c r="A236" s="17">
        <f t="shared" si="23"/>
        <v>230</v>
      </c>
      <c r="B236" s="17" t="s">
        <v>22</v>
      </c>
      <c r="C236" s="17" t="s">
        <v>798</v>
      </c>
      <c r="D236" s="17" t="s">
        <v>24</v>
      </c>
      <c r="E236" s="17" t="s">
        <v>857</v>
      </c>
      <c r="F236" s="17" t="s">
        <v>84</v>
      </c>
      <c r="G236" s="18">
        <v>5</v>
      </c>
      <c r="H236" s="18">
        <v>0</v>
      </c>
      <c r="I236" s="18">
        <v>0</v>
      </c>
      <c r="J236" s="18">
        <v>5</v>
      </c>
      <c r="K236" s="18">
        <v>0</v>
      </c>
      <c r="L236" s="18">
        <v>0</v>
      </c>
      <c r="M236" s="17" t="s">
        <v>801</v>
      </c>
      <c r="N236" s="26" t="s">
        <v>858</v>
      </c>
      <c r="O236" s="26" t="s">
        <v>859</v>
      </c>
      <c r="P236" s="17"/>
    </row>
    <row r="237" s="4" customFormat="1" ht="102" spans="1:16">
      <c r="A237" s="17">
        <f t="shared" si="23"/>
        <v>231</v>
      </c>
      <c r="B237" s="17" t="s">
        <v>22</v>
      </c>
      <c r="C237" s="17" t="s">
        <v>798</v>
      </c>
      <c r="D237" s="17" t="s">
        <v>24</v>
      </c>
      <c r="E237" s="17" t="s">
        <v>860</v>
      </c>
      <c r="F237" s="17" t="s">
        <v>108</v>
      </c>
      <c r="G237" s="18">
        <v>6</v>
      </c>
      <c r="H237" s="18">
        <v>0</v>
      </c>
      <c r="I237" s="18">
        <v>0</v>
      </c>
      <c r="J237" s="18">
        <v>6</v>
      </c>
      <c r="K237" s="18">
        <v>0</v>
      </c>
      <c r="L237" s="18">
        <v>0</v>
      </c>
      <c r="M237" s="17" t="s">
        <v>801</v>
      </c>
      <c r="N237" s="26" t="s">
        <v>861</v>
      </c>
      <c r="O237" s="26" t="s">
        <v>862</v>
      </c>
      <c r="P237" s="17"/>
    </row>
    <row r="238" s="4" customFormat="1" ht="51" spans="1:16">
      <c r="A238" s="17">
        <f t="shared" si="23"/>
        <v>232</v>
      </c>
      <c r="B238" s="17" t="s">
        <v>22</v>
      </c>
      <c r="C238" s="17" t="s">
        <v>798</v>
      </c>
      <c r="D238" s="17" t="s">
        <v>24</v>
      </c>
      <c r="E238" s="17" t="s">
        <v>863</v>
      </c>
      <c r="F238" s="17" t="s">
        <v>108</v>
      </c>
      <c r="G238" s="18">
        <v>10</v>
      </c>
      <c r="H238" s="18">
        <v>0</v>
      </c>
      <c r="I238" s="18">
        <v>0</v>
      </c>
      <c r="J238" s="18">
        <v>10</v>
      </c>
      <c r="K238" s="18">
        <v>0</v>
      </c>
      <c r="L238" s="18">
        <v>0</v>
      </c>
      <c r="M238" s="17" t="s">
        <v>801</v>
      </c>
      <c r="N238" s="26" t="s">
        <v>864</v>
      </c>
      <c r="O238" s="26" t="s">
        <v>865</v>
      </c>
      <c r="P238" s="17"/>
    </row>
    <row r="239" s="4" customFormat="1" ht="51" spans="1:16">
      <c r="A239" s="17">
        <f t="shared" si="23"/>
        <v>233</v>
      </c>
      <c r="B239" s="17" t="s">
        <v>22</v>
      </c>
      <c r="C239" s="17" t="s">
        <v>798</v>
      </c>
      <c r="D239" s="17" t="s">
        <v>820</v>
      </c>
      <c r="E239" s="17" t="s">
        <v>866</v>
      </c>
      <c r="F239" s="17" t="s">
        <v>53</v>
      </c>
      <c r="G239" s="18">
        <v>7</v>
      </c>
      <c r="H239" s="18">
        <v>0</v>
      </c>
      <c r="I239" s="18">
        <v>7</v>
      </c>
      <c r="J239" s="18">
        <v>0</v>
      </c>
      <c r="K239" s="18">
        <v>0</v>
      </c>
      <c r="L239" s="18">
        <v>0</v>
      </c>
      <c r="M239" s="17" t="s">
        <v>822</v>
      </c>
      <c r="N239" s="26" t="s">
        <v>867</v>
      </c>
      <c r="O239" s="26" t="s">
        <v>868</v>
      </c>
      <c r="P239" s="17"/>
    </row>
    <row r="240" s="4" customFormat="1" ht="76.5" spans="1:16">
      <c r="A240" s="17">
        <f t="shared" si="23"/>
        <v>234</v>
      </c>
      <c r="B240" s="17" t="s">
        <v>22</v>
      </c>
      <c r="C240" s="17" t="s">
        <v>798</v>
      </c>
      <c r="D240" s="17" t="s">
        <v>820</v>
      </c>
      <c r="E240" s="17" t="s">
        <v>869</v>
      </c>
      <c r="F240" s="17" t="s">
        <v>53</v>
      </c>
      <c r="G240" s="18">
        <v>75</v>
      </c>
      <c r="H240" s="18">
        <v>0</v>
      </c>
      <c r="I240" s="18">
        <v>75</v>
      </c>
      <c r="J240" s="18">
        <v>0</v>
      </c>
      <c r="K240" s="18">
        <v>0</v>
      </c>
      <c r="L240" s="18">
        <v>0</v>
      </c>
      <c r="M240" s="17" t="s">
        <v>822</v>
      </c>
      <c r="N240" s="26" t="s">
        <v>870</v>
      </c>
      <c r="O240" s="26" t="s">
        <v>871</v>
      </c>
      <c r="P240" s="17"/>
    </row>
    <row r="241" s="4" customFormat="1" ht="102" spans="1:16">
      <c r="A241" s="17">
        <f t="shared" si="23"/>
        <v>235</v>
      </c>
      <c r="B241" s="17" t="s">
        <v>22</v>
      </c>
      <c r="C241" s="17" t="s">
        <v>798</v>
      </c>
      <c r="D241" s="17" t="s">
        <v>24</v>
      </c>
      <c r="E241" s="17" t="s">
        <v>872</v>
      </c>
      <c r="F241" s="17" t="s">
        <v>35</v>
      </c>
      <c r="G241" s="18">
        <v>24</v>
      </c>
      <c r="H241" s="18">
        <v>0</v>
      </c>
      <c r="I241" s="18">
        <v>0</v>
      </c>
      <c r="J241" s="18">
        <v>24</v>
      </c>
      <c r="K241" s="18">
        <v>0</v>
      </c>
      <c r="L241" s="18">
        <v>0</v>
      </c>
      <c r="M241" s="17" t="s">
        <v>801</v>
      </c>
      <c r="N241" s="26" t="s">
        <v>873</v>
      </c>
      <c r="O241" s="26" t="s">
        <v>874</v>
      </c>
      <c r="P241" s="17"/>
    </row>
    <row r="242" s="4" customFormat="1" ht="178.5" spans="1:16">
      <c r="A242" s="17">
        <f t="shared" si="23"/>
        <v>236</v>
      </c>
      <c r="B242" s="17" t="s">
        <v>22</v>
      </c>
      <c r="C242" s="17" t="s">
        <v>798</v>
      </c>
      <c r="D242" s="17" t="s">
        <v>875</v>
      </c>
      <c r="E242" s="17" t="s">
        <v>876</v>
      </c>
      <c r="F242" s="17" t="s">
        <v>53</v>
      </c>
      <c r="G242" s="18">
        <v>20</v>
      </c>
      <c r="H242" s="18">
        <v>0</v>
      </c>
      <c r="I242" s="18">
        <v>20</v>
      </c>
      <c r="J242" s="18">
        <v>0</v>
      </c>
      <c r="K242" s="18">
        <v>0</v>
      </c>
      <c r="L242" s="18">
        <v>0</v>
      </c>
      <c r="M242" s="17" t="s">
        <v>877</v>
      </c>
      <c r="N242" s="26" t="s">
        <v>878</v>
      </c>
      <c r="O242" s="26" t="s">
        <v>879</v>
      </c>
      <c r="P242" s="17"/>
    </row>
    <row r="243" s="4" customFormat="1" ht="178.5" spans="1:16">
      <c r="A243" s="17">
        <f t="shared" si="23"/>
        <v>237</v>
      </c>
      <c r="B243" s="17" t="s">
        <v>22</v>
      </c>
      <c r="C243" s="17" t="s">
        <v>798</v>
      </c>
      <c r="D243" s="17" t="s">
        <v>810</v>
      </c>
      <c r="E243" s="17" t="s">
        <v>880</v>
      </c>
      <c r="F243" s="17" t="s">
        <v>84</v>
      </c>
      <c r="G243" s="18">
        <v>30</v>
      </c>
      <c r="H243" s="18">
        <v>0</v>
      </c>
      <c r="I243" s="18">
        <v>0</v>
      </c>
      <c r="J243" s="18">
        <v>0</v>
      </c>
      <c r="K243" s="18">
        <v>0</v>
      </c>
      <c r="L243" s="18">
        <v>30</v>
      </c>
      <c r="M243" s="17" t="s">
        <v>812</v>
      </c>
      <c r="N243" s="26" t="s">
        <v>881</v>
      </c>
      <c r="O243" s="26" t="s">
        <v>882</v>
      </c>
      <c r="P243" s="17" t="s">
        <v>883</v>
      </c>
    </row>
    <row r="244" s="4" customFormat="1" ht="153" spans="1:16">
      <c r="A244" s="17">
        <f t="shared" ref="A244:A253" si="24">ROW()-6</f>
        <v>238</v>
      </c>
      <c r="B244" s="17" t="s">
        <v>22</v>
      </c>
      <c r="C244" s="17" t="s">
        <v>798</v>
      </c>
      <c r="D244" s="17" t="s">
        <v>24</v>
      </c>
      <c r="E244" s="17" t="s">
        <v>884</v>
      </c>
      <c r="F244" s="17" t="s">
        <v>31</v>
      </c>
      <c r="G244" s="18">
        <v>120</v>
      </c>
      <c r="H244" s="18">
        <v>0</v>
      </c>
      <c r="I244" s="18">
        <v>0</v>
      </c>
      <c r="J244" s="18">
        <v>0</v>
      </c>
      <c r="K244" s="18">
        <v>0</v>
      </c>
      <c r="L244" s="18">
        <f>G244</f>
        <v>120</v>
      </c>
      <c r="M244" s="17" t="s">
        <v>801</v>
      </c>
      <c r="N244" s="26" t="s">
        <v>885</v>
      </c>
      <c r="O244" s="26" t="s">
        <v>886</v>
      </c>
      <c r="P244" s="17" t="s">
        <v>887</v>
      </c>
    </row>
    <row r="245" s="4" customFormat="1" ht="76.5" spans="1:16">
      <c r="A245" s="17">
        <f t="shared" si="24"/>
        <v>239</v>
      </c>
      <c r="B245" s="17" t="s">
        <v>22</v>
      </c>
      <c r="C245" s="17" t="s">
        <v>798</v>
      </c>
      <c r="D245" s="17" t="s">
        <v>888</v>
      </c>
      <c r="E245" s="17" t="s">
        <v>889</v>
      </c>
      <c r="F245" s="17" t="s">
        <v>95</v>
      </c>
      <c r="G245" s="18">
        <v>35</v>
      </c>
      <c r="H245" s="18">
        <v>0</v>
      </c>
      <c r="I245" s="18">
        <v>35</v>
      </c>
      <c r="J245" s="18">
        <v>0</v>
      </c>
      <c r="K245" s="18">
        <v>0</v>
      </c>
      <c r="L245" s="18">
        <v>0</v>
      </c>
      <c r="M245" s="17" t="s">
        <v>890</v>
      </c>
      <c r="N245" s="26" t="s">
        <v>891</v>
      </c>
      <c r="O245" s="26" t="s">
        <v>892</v>
      </c>
      <c r="P245" s="27"/>
    </row>
    <row r="246" s="4" customFormat="1" ht="76.5" spans="1:16">
      <c r="A246" s="17">
        <f t="shared" si="24"/>
        <v>240</v>
      </c>
      <c r="B246" s="17" t="s">
        <v>22</v>
      </c>
      <c r="C246" s="17" t="s">
        <v>893</v>
      </c>
      <c r="D246" s="17" t="s">
        <v>24</v>
      </c>
      <c r="E246" s="17" t="s">
        <v>894</v>
      </c>
      <c r="F246" s="17" t="s">
        <v>60</v>
      </c>
      <c r="G246" s="18">
        <v>3</v>
      </c>
      <c r="H246" s="18">
        <v>0</v>
      </c>
      <c r="I246" s="18">
        <v>0</v>
      </c>
      <c r="J246" s="18">
        <v>3</v>
      </c>
      <c r="K246" s="18">
        <v>0</v>
      </c>
      <c r="L246" s="18">
        <v>0</v>
      </c>
      <c r="M246" s="17" t="s">
        <v>895</v>
      </c>
      <c r="N246" s="26" t="s">
        <v>896</v>
      </c>
      <c r="O246" s="26" t="s">
        <v>897</v>
      </c>
      <c r="P246" s="17"/>
    </row>
    <row r="247" s="4" customFormat="1" ht="127.5" spans="1:16">
      <c r="A247" s="17">
        <f t="shared" si="24"/>
        <v>241</v>
      </c>
      <c r="B247" s="17" t="s">
        <v>22</v>
      </c>
      <c r="C247" s="17" t="s">
        <v>893</v>
      </c>
      <c r="D247" s="17" t="s">
        <v>24</v>
      </c>
      <c r="E247" s="17" t="s">
        <v>898</v>
      </c>
      <c r="F247" s="17" t="s">
        <v>64</v>
      </c>
      <c r="G247" s="18" t="s">
        <v>899</v>
      </c>
      <c r="H247" s="18">
        <v>0</v>
      </c>
      <c r="I247" s="18">
        <v>0</v>
      </c>
      <c r="J247" s="18" t="s">
        <v>899</v>
      </c>
      <c r="K247" s="18">
        <v>0</v>
      </c>
      <c r="L247" s="18">
        <v>0</v>
      </c>
      <c r="M247" s="17" t="s">
        <v>895</v>
      </c>
      <c r="N247" s="26" t="s">
        <v>75</v>
      </c>
      <c r="O247" s="26" t="s">
        <v>900</v>
      </c>
      <c r="P247" s="17"/>
    </row>
    <row r="248" s="4" customFormat="1" ht="102" spans="1:16">
      <c r="A248" s="17">
        <f t="shared" si="24"/>
        <v>242</v>
      </c>
      <c r="B248" s="17" t="s">
        <v>22</v>
      </c>
      <c r="C248" s="17" t="s">
        <v>893</v>
      </c>
      <c r="D248" s="17" t="s">
        <v>24</v>
      </c>
      <c r="E248" s="17" t="s">
        <v>901</v>
      </c>
      <c r="F248" s="17" t="s">
        <v>31</v>
      </c>
      <c r="G248" s="18" t="s">
        <v>902</v>
      </c>
      <c r="H248" s="18">
        <v>0</v>
      </c>
      <c r="I248" s="18">
        <v>0</v>
      </c>
      <c r="J248" s="18" t="s">
        <v>902</v>
      </c>
      <c r="K248" s="18">
        <v>0</v>
      </c>
      <c r="L248" s="18">
        <v>0</v>
      </c>
      <c r="M248" s="17" t="s">
        <v>895</v>
      </c>
      <c r="N248" s="26" t="s">
        <v>81</v>
      </c>
      <c r="O248" s="26" t="s">
        <v>903</v>
      </c>
      <c r="P248" s="17"/>
    </row>
    <row r="249" s="4" customFormat="1" ht="76.5" spans="1:16">
      <c r="A249" s="17">
        <f t="shared" si="24"/>
        <v>243</v>
      </c>
      <c r="B249" s="17" t="s">
        <v>22</v>
      </c>
      <c r="C249" s="17" t="s">
        <v>893</v>
      </c>
      <c r="D249" s="17" t="s">
        <v>24</v>
      </c>
      <c r="E249" s="17" t="s">
        <v>904</v>
      </c>
      <c r="F249" s="17" t="s">
        <v>84</v>
      </c>
      <c r="G249" s="18" t="s">
        <v>902</v>
      </c>
      <c r="H249" s="18">
        <v>0</v>
      </c>
      <c r="I249" s="18">
        <v>0</v>
      </c>
      <c r="J249" s="18" t="s">
        <v>902</v>
      </c>
      <c r="K249" s="18">
        <v>0</v>
      </c>
      <c r="L249" s="18">
        <v>0</v>
      </c>
      <c r="M249" s="17" t="s">
        <v>895</v>
      </c>
      <c r="N249" s="26" t="s">
        <v>905</v>
      </c>
      <c r="O249" s="26" t="s">
        <v>906</v>
      </c>
      <c r="P249" s="17"/>
    </row>
    <row r="250" s="4" customFormat="1" ht="177" customHeight="1" spans="1:16">
      <c r="A250" s="17">
        <f t="shared" si="24"/>
        <v>244</v>
      </c>
      <c r="B250" s="17" t="s">
        <v>22</v>
      </c>
      <c r="C250" s="17" t="s">
        <v>893</v>
      </c>
      <c r="D250" s="17" t="s">
        <v>24</v>
      </c>
      <c r="E250" s="17" t="s">
        <v>907</v>
      </c>
      <c r="F250" s="17" t="s">
        <v>53</v>
      </c>
      <c r="G250" s="18">
        <v>215</v>
      </c>
      <c r="H250" s="18">
        <v>0</v>
      </c>
      <c r="I250" s="18">
        <v>0</v>
      </c>
      <c r="J250" s="18">
        <v>215</v>
      </c>
      <c r="K250" s="18">
        <v>0</v>
      </c>
      <c r="L250" s="18">
        <v>0</v>
      </c>
      <c r="M250" s="17" t="s">
        <v>895</v>
      </c>
      <c r="N250" s="26" t="s">
        <v>908</v>
      </c>
      <c r="O250" s="26" t="s">
        <v>909</v>
      </c>
      <c r="P250" s="17"/>
    </row>
    <row r="251" s="4" customFormat="1" ht="118" customHeight="1" spans="1:16">
      <c r="A251" s="17">
        <f t="shared" si="24"/>
        <v>245</v>
      </c>
      <c r="B251" s="17" t="s">
        <v>22</v>
      </c>
      <c r="C251" s="17" t="s">
        <v>893</v>
      </c>
      <c r="D251" s="17" t="s">
        <v>24</v>
      </c>
      <c r="E251" s="17" t="s">
        <v>910</v>
      </c>
      <c r="F251" s="17" t="s">
        <v>53</v>
      </c>
      <c r="G251" s="18">
        <v>75</v>
      </c>
      <c r="H251" s="18">
        <v>0</v>
      </c>
      <c r="I251" s="18">
        <v>0</v>
      </c>
      <c r="J251" s="18">
        <v>75</v>
      </c>
      <c r="K251" s="18">
        <v>0</v>
      </c>
      <c r="L251" s="18">
        <v>0</v>
      </c>
      <c r="M251" s="17" t="s">
        <v>895</v>
      </c>
      <c r="N251" s="26" t="s">
        <v>911</v>
      </c>
      <c r="O251" s="26" t="s">
        <v>912</v>
      </c>
      <c r="P251" s="17"/>
    </row>
    <row r="252" s="4" customFormat="1" ht="76.5" spans="1:16">
      <c r="A252" s="17">
        <f t="shared" si="24"/>
        <v>246</v>
      </c>
      <c r="B252" s="17" t="s">
        <v>22</v>
      </c>
      <c r="C252" s="17" t="s">
        <v>893</v>
      </c>
      <c r="D252" s="17" t="s">
        <v>24</v>
      </c>
      <c r="E252" s="17" t="s">
        <v>913</v>
      </c>
      <c r="F252" s="17" t="s">
        <v>35</v>
      </c>
      <c r="G252" s="18">
        <v>50</v>
      </c>
      <c r="H252" s="18">
        <v>0</v>
      </c>
      <c r="I252" s="18">
        <v>0</v>
      </c>
      <c r="J252" s="18">
        <v>30</v>
      </c>
      <c r="K252" s="18">
        <v>20</v>
      </c>
      <c r="L252" s="18">
        <v>0</v>
      </c>
      <c r="M252" s="17" t="s">
        <v>895</v>
      </c>
      <c r="N252" s="26" t="s">
        <v>648</v>
      </c>
      <c r="O252" s="26" t="s">
        <v>649</v>
      </c>
      <c r="P252" s="17"/>
    </row>
    <row r="253" s="4" customFormat="1" ht="322" customHeight="1" spans="1:16">
      <c r="A253" s="17">
        <f t="shared" si="24"/>
        <v>247</v>
      </c>
      <c r="B253" s="17" t="s">
        <v>22</v>
      </c>
      <c r="C253" s="17" t="s">
        <v>893</v>
      </c>
      <c r="D253" s="17" t="s">
        <v>24</v>
      </c>
      <c r="E253" s="17" t="s">
        <v>914</v>
      </c>
      <c r="F253" s="17" t="s">
        <v>95</v>
      </c>
      <c r="G253" s="18">
        <v>50</v>
      </c>
      <c r="H253" s="18">
        <v>0</v>
      </c>
      <c r="I253" s="18">
        <v>0</v>
      </c>
      <c r="J253" s="18">
        <v>50</v>
      </c>
      <c r="K253" s="18">
        <v>0</v>
      </c>
      <c r="L253" s="18">
        <v>0</v>
      </c>
      <c r="M253" s="17" t="s">
        <v>895</v>
      </c>
      <c r="N253" s="26" t="s">
        <v>915</v>
      </c>
      <c r="O253" s="26" t="s">
        <v>916</v>
      </c>
      <c r="P253" s="17"/>
    </row>
    <row r="254" s="4" customFormat="1" ht="127.5" spans="1:16">
      <c r="A254" s="17">
        <f t="shared" ref="A254:A263" si="25">ROW()-6</f>
        <v>248</v>
      </c>
      <c r="B254" s="17" t="s">
        <v>22</v>
      </c>
      <c r="C254" s="17" t="s">
        <v>893</v>
      </c>
      <c r="D254" s="17" t="s">
        <v>24</v>
      </c>
      <c r="E254" s="17" t="s">
        <v>917</v>
      </c>
      <c r="F254" s="17" t="s">
        <v>53</v>
      </c>
      <c r="G254" s="18">
        <v>22</v>
      </c>
      <c r="H254" s="18">
        <v>0</v>
      </c>
      <c r="I254" s="18">
        <v>0</v>
      </c>
      <c r="J254" s="18">
        <v>22</v>
      </c>
      <c r="K254" s="18">
        <v>0</v>
      </c>
      <c r="L254" s="18">
        <v>0</v>
      </c>
      <c r="M254" s="17" t="s">
        <v>895</v>
      </c>
      <c r="N254" s="26" t="s">
        <v>918</v>
      </c>
      <c r="O254" s="26" t="s">
        <v>919</v>
      </c>
      <c r="P254" s="17"/>
    </row>
    <row r="255" s="4" customFormat="1" ht="127.5" spans="1:16">
      <c r="A255" s="17">
        <f t="shared" si="25"/>
        <v>249</v>
      </c>
      <c r="B255" s="17" t="s">
        <v>22</v>
      </c>
      <c r="C255" s="17" t="s">
        <v>893</v>
      </c>
      <c r="D255" s="17" t="s">
        <v>24</v>
      </c>
      <c r="E255" s="17" t="s">
        <v>920</v>
      </c>
      <c r="F255" s="17" t="s">
        <v>53</v>
      </c>
      <c r="G255" s="18">
        <v>16</v>
      </c>
      <c r="H255" s="18">
        <v>0</v>
      </c>
      <c r="I255" s="18">
        <v>0</v>
      </c>
      <c r="J255" s="18">
        <v>16</v>
      </c>
      <c r="K255" s="18">
        <v>0</v>
      </c>
      <c r="L255" s="18">
        <v>0</v>
      </c>
      <c r="M255" s="17" t="s">
        <v>895</v>
      </c>
      <c r="N255" s="26" t="s">
        <v>921</v>
      </c>
      <c r="O255" s="26" t="s">
        <v>922</v>
      </c>
      <c r="P255" s="17"/>
    </row>
    <row r="256" s="4" customFormat="1" ht="109" customHeight="1" spans="1:16">
      <c r="A256" s="17">
        <f t="shared" si="25"/>
        <v>250</v>
      </c>
      <c r="B256" s="17" t="s">
        <v>22</v>
      </c>
      <c r="C256" s="17" t="s">
        <v>893</v>
      </c>
      <c r="D256" s="17" t="s">
        <v>923</v>
      </c>
      <c r="E256" s="17" t="s">
        <v>924</v>
      </c>
      <c r="F256" s="17" t="s">
        <v>84</v>
      </c>
      <c r="G256" s="18">
        <v>6</v>
      </c>
      <c r="H256" s="18">
        <v>0</v>
      </c>
      <c r="I256" s="18">
        <v>0</v>
      </c>
      <c r="J256" s="18">
        <v>6</v>
      </c>
      <c r="K256" s="18">
        <v>0</v>
      </c>
      <c r="L256" s="18">
        <v>0</v>
      </c>
      <c r="M256" s="18" t="s">
        <v>895</v>
      </c>
      <c r="N256" s="26" t="s">
        <v>925</v>
      </c>
      <c r="O256" s="35" t="s">
        <v>926</v>
      </c>
      <c r="P256" s="17"/>
    </row>
    <row r="257" s="4" customFormat="1" ht="76.5" spans="1:16">
      <c r="A257" s="17">
        <f t="shared" si="25"/>
        <v>251</v>
      </c>
      <c r="B257" s="17" t="s">
        <v>22</v>
      </c>
      <c r="C257" s="17" t="s">
        <v>893</v>
      </c>
      <c r="D257" s="17" t="s">
        <v>24</v>
      </c>
      <c r="E257" s="17" t="s">
        <v>927</v>
      </c>
      <c r="F257" s="17" t="s">
        <v>108</v>
      </c>
      <c r="G257" s="18">
        <v>33</v>
      </c>
      <c r="H257" s="18">
        <v>0</v>
      </c>
      <c r="I257" s="18">
        <v>0</v>
      </c>
      <c r="J257" s="18">
        <v>33</v>
      </c>
      <c r="K257" s="18">
        <v>0</v>
      </c>
      <c r="L257" s="18">
        <v>0</v>
      </c>
      <c r="M257" s="17" t="s">
        <v>895</v>
      </c>
      <c r="N257" s="26" t="s">
        <v>928</v>
      </c>
      <c r="O257" s="26" t="s">
        <v>929</v>
      </c>
      <c r="P257" s="17"/>
    </row>
    <row r="258" s="4" customFormat="1" ht="153" spans="1:16">
      <c r="A258" s="17">
        <f t="shared" si="25"/>
        <v>252</v>
      </c>
      <c r="B258" s="17" t="s">
        <v>22</v>
      </c>
      <c r="C258" s="17" t="s">
        <v>893</v>
      </c>
      <c r="D258" s="17" t="s">
        <v>930</v>
      </c>
      <c r="E258" s="17" t="s">
        <v>931</v>
      </c>
      <c r="F258" s="17" t="s">
        <v>53</v>
      </c>
      <c r="G258" s="18">
        <v>30</v>
      </c>
      <c r="H258" s="18">
        <v>0</v>
      </c>
      <c r="I258" s="18">
        <v>25</v>
      </c>
      <c r="J258" s="18">
        <v>5</v>
      </c>
      <c r="K258" s="18">
        <v>0</v>
      </c>
      <c r="L258" s="18">
        <v>0</v>
      </c>
      <c r="M258" s="17" t="s">
        <v>932</v>
      </c>
      <c r="N258" s="26" t="s">
        <v>933</v>
      </c>
      <c r="O258" s="26" t="s">
        <v>934</v>
      </c>
      <c r="P258" s="17"/>
    </row>
    <row r="259" s="4" customFormat="1" ht="76.5" spans="1:16">
      <c r="A259" s="17">
        <f t="shared" si="25"/>
        <v>253</v>
      </c>
      <c r="B259" s="17" t="s">
        <v>22</v>
      </c>
      <c r="C259" s="17" t="s">
        <v>935</v>
      </c>
      <c r="D259" s="17" t="s">
        <v>936</v>
      </c>
      <c r="E259" s="17" t="s">
        <v>937</v>
      </c>
      <c r="F259" s="17" t="s">
        <v>53</v>
      </c>
      <c r="G259" s="18">
        <v>6</v>
      </c>
      <c r="H259" s="18">
        <v>0</v>
      </c>
      <c r="I259" s="18">
        <v>0</v>
      </c>
      <c r="J259" s="18">
        <v>6</v>
      </c>
      <c r="K259" s="18">
        <v>0</v>
      </c>
      <c r="L259" s="18">
        <v>0</v>
      </c>
      <c r="M259" s="17" t="s">
        <v>938</v>
      </c>
      <c r="N259" s="26" t="s">
        <v>939</v>
      </c>
      <c r="O259" s="26" t="s">
        <v>940</v>
      </c>
      <c r="P259" s="17"/>
    </row>
    <row r="260" s="4" customFormat="1" ht="85" customHeight="1" spans="1:16">
      <c r="A260" s="17">
        <f t="shared" si="25"/>
        <v>254</v>
      </c>
      <c r="B260" s="17" t="s">
        <v>22</v>
      </c>
      <c r="C260" s="17" t="s">
        <v>935</v>
      </c>
      <c r="D260" s="17" t="s">
        <v>941</v>
      </c>
      <c r="E260" s="17" t="s">
        <v>942</v>
      </c>
      <c r="F260" s="17" t="s">
        <v>40</v>
      </c>
      <c r="G260" s="18">
        <v>20</v>
      </c>
      <c r="H260" s="18">
        <v>20</v>
      </c>
      <c r="I260" s="18">
        <v>0</v>
      </c>
      <c r="J260" s="18">
        <v>0</v>
      </c>
      <c r="K260" s="18">
        <v>0</v>
      </c>
      <c r="L260" s="18">
        <v>0</v>
      </c>
      <c r="M260" s="17" t="s">
        <v>943</v>
      </c>
      <c r="N260" s="26" t="s">
        <v>944</v>
      </c>
      <c r="O260" s="26" t="s">
        <v>945</v>
      </c>
      <c r="P260" s="17" t="s">
        <v>43</v>
      </c>
    </row>
    <row r="261" s="4" customFormat="1" ht="76.5" spans="1:16">
      <c r="A261" s="17">
        <f t="shared" si="25"/>
        <v>255</v>
      </c>
      <c r="B261" s="17" t="s">
        <v>22</v>
      </c>
      <c r="C261" s="17" t="s">
        <v>935</v>
      </c>
      <c r="D261" s="17" t="s">
        <v>935</v>
      </c>
      <c r="E261" s="17" t="s">
        <v>946</v>
      </c>
      <c r="F261" s="17" t="s">
        <v>60</v>
      </c>
      <c r="G261" s="18">
        <v>3</v>
      </c>
      <c r="H261" s="18">
        <v>0</v>
      </c>
      <c r="I261" s="18">
        <v>0</v>
      </c>
      <c r="J261" s="18">
        <v>3</v>
      </c>
      <c r="K261" s="18">
        <v>0</v>
      </c>
      <c r="L261" s="18">
        <v>0</v>
      </c>
      <c r="M261" s="17" t="s">
        <v>947</v>
      </c>
      <c r="N261" s="26" t="s">
        <v>73</v>
      </c>
      <c r="O261" s="26" t="s">
        <v>948</v>
      </c>
      <c r="P261" s="17"/>
    </row>
    <row r="262" s="4" customFormat="1" ht="102" spans="1:16">
      <c r="A262" s="17">
        <f t="shared" si="25"/>
        <v>256</v>
      </c>
      <c r="B262" s="17" t="s">
        <v>22</v>
      </c>
      <c r="C262" s="17" t="s">
        <v>935</v>
      </c>
      <c r="D262" s="17" t="s">
        <v>935</v>
      </c>
      <c r="E262" s="17" t="s">
        <v>949</v>
      </c>
      <c r="F262" s="17" t="s">
        <v>31</v>
      </c>
      <c r="G262" s="18">
        <v>10</v>
      </c>
      <c r="H262" s="18">
        <v>0</v>
      </c>
      <c r="I262" s="18">
        <v>0</v>
      </c>
      <c r="J262" s="18">
        <v>10</v>
      </c>
      <c r="K262" s="18">
        <v>0</v>
      </c>
      <c r="L262" s="18">
        <v>0</v>
      </c>
      <c r="M262" s="17" t="s">
        <v>947</v>
      </c>
      <c r="N262" s="26" t="s">
        <v>81</v>
      </c>
      <c r="O262" s="26" t="s">
        <v>950</v>
      </c>
      <c r="P262" s="17"/>
    </row>
    <row r="263" s="4" customFormat="1" ht="51" spans="1:16">
      <c r="A263" s="17">
        <f t="shared" si="25"/>
        <v>257</v>
      </c>
      <c r="B263" s="17" t="s">
        <v>22</v>
      </c>
      <c r="C263" s="17" t="s">
        <v>935</v>
      </c>
      <c r="D263" s="17" t="s">
        <v>935</v>
      </c>
      <c r="E263" s="17" t="s">
        <v>951</v>
      </c>
      <c r="F263" s="17" t="s">
        <v>64</v>
      </c>
      <c r="G263" s="18">
        <v>10</v>
      </c>
      <c r="H263" s="18">
        <v>0</v>
      </c>
      <c r="I263" s="18">
        <v>0</v>
      </c>
      <c r="J263" s="18">
        <v>10</v>
      </c>
      <c r="K263" s="18">
        <v>0</v>
      </c>
      <c r="L263" s="18">
        <v>0</v>
      </c>
      <c r="M263" s="17" t="s">
        <v>947</v>
      </c>
      <c r="N263" s="26" t="s">
        <v>952</v>
      </c>
      <c r="O263" s="26" t="s">
        <v>953</v>
      </c>
      <c r="P263" s="17"/>
    </row>
    <row r="264" s="4" customFormat="1" ht="70" customHeight="1" spans="1:16">
      <c r="A264" s="17">
        <f t="shared" ref="A264:A273" si="26">ROW()-6</f>
        <v>258</v>
      </c>
      <c r="B264" s="17" t="s">
        <v>22</v>
      </c>
      <c r="C264" s="17" t="s">
        <v>935</v>
      </c>
      <c r="D264" s="17" t="s">
        <v>935</v>
      </c>
      <c r="E264" s="17" t="s">
        <v>954</v>
      </c>
      <c r="F264" s="17" t="s">
        <v>35</v>
      </c>
      <c r="G264" s="18">
        <v>50</v>
      </c>
      <c r="H264" s="18">
        <v>0</v>
      </c>
      <c r="I264" s="18">
        <v>0</v>
      </c>
      <c r="J264" s="18">
        <v>10</v>
      </c>
      <c r="K264" s="18">
        <v>40</v>
      </c>
      <c r="L264" s="18">
        <v>0</v>
      </c>
      <c r="M264" s="17" t="s">
        <v>947</v>
      </c>
      <c r="N264" s="26" t="s">
        <v>955</v>
      </c>
      <c r="O264" s="26" t="s">
        <v>956</v>
      </c>
      <c r="P264" s="17"/>
    </row>
    <row r="265" s="4" customFormat="1" ht="127.5" spans="1:16">
      <c r="A265" s="17">
        <f t="shared" si="26"/>
        <v>259</v>
      </c>
      <c r="B265" s="17" t="s">
        <v>22</v>
      </c>
      <c r="C265" s="17" t="s">
        <v>935</v>
      </c>
      <c r="D265" s="17" t="s">
        <v>935</v>
      </c>
      <c r="E265" s="17" t="s">
        <v>957</v>
      </c>
      <c r="F265" s="17" t="s">
        <v>64</v>
      </c>
      <c r="G265" s="18">
        <v>10</v>
      </c>
      <c r="H265" s="18">
        <v>0</v>
      </c>
      <c r="I265" s="18">
        <v>0</v>
      </c>
      <c r="J265" s="18">
        <v>10</v>
      </c>
      <c r="K265" s="18">
        <v>0</v>
      </c>
      <c r="L265" s="18">
        <v>0</v>
      </c>
      <c r="M265" s="17" t="s">
        <v>947</v>
      </c>
      <c r="N265" s="26" t="s">
        <v>75</v>
      </c>
      <c r="O265" s="26" t="s">
        <v>958</v>
      </c>
      <c r="P265" s="17"/>
    </row>
    <row r="266" s="4" customFormat="1" ht="76.5" spans="1:16">
      <c r="A266" s="17">
        <f t="shared" si="26"/>
        <v>260</v>
      </c>
      <c r="B266" s="17" t="s">
        <v>22</v>
      </c>
      <c r="C266" s="17" t="s">
        <v>935</v>
      </c>
      <c r="D266" s="17" t="s">
        <v>936</v>
      </c>
      <c r="E266" s="17" t="s">
        <v>959</v>
      </c>
      <c r="F266" s="17" t="s">
        <v>53</v>
      </c>
      <c r="G266" s="18">
        <v>20</v>
      </c>
      <c r="H266" s="18">
        <v>20</v>
      </c>
      <c r="I266" s="18">
        <v>0</v>
      </c>
      <c r="J266" s="18">
        <v>0</v>
      </c>
      <c r="K266" s="18">
        <v>0</v>
      </c>
      <c r="L266" s="18">
        <v>0</v>
      </c>
      <c r="M266" s="17" t="s">
        <v>938</v>
      </c>
      <c r="N266" s="26" t="s">
        <v>960</v>
      </c>
      <c r="O266" s="26" t="s">
        <v>961</v>
      </c>
      <c r="P266" s="17"/>
    </row>
    <row r="267" s="4" customFormat="1" ht="76.5" spans="1:16">
      <c r="A267" s="17">
        <f t="shared" si="26"/>
        <v>261</v>
      </c>
      <c r="B267" s="17" t="s">
        <v>22</v>
      </c>
      <c r="C267" s="17" t="s">
        <v>935</v>
      </c>
      <c r="D267" s="17" t="s">
        <v>962</v>
      </c>
      <c r="E267" s="17" t="s">
        <v>963</v>
      </c>
      <c r="F267" s="17" t="s">
        <v>108</v>
      </c>
      <c r="G267" s="18">
        <v>40</v>
      </c>
      <c r="H267" s="18">
        <v>0</v>
      </c>
      <c r="I267" s="18">
        <v>0</v>
      </c>
      <c r="J267" s="18">
        <v>40</v>
      </c>
      <c r="K267" s="18">
        <v>0</v>
      </c>
      <c r="L267" s="18">
        <v>0</v>
      </c>
      <c r="M267" s="17" t="s">
        <v>964</v>
      </c>
      <c r="N267" s="26" t="s">
        <v>965</v>
      </c>
      <c r="O267" s="26" t="s">
        <v>966</v>
      </c>
      <c r="P267" s="17"/>
    </row>
    <row r="268" s="4" customFormat="1" ht="76.5" spans="1:16">
      <c r="A268" s="17">
        <f t="shared" si="26"/>
        <v>262</v>
      </c>
      <c r="B268" s="17" t="s">
        <v>22</v>
      </c>
      <c r="C268" s="17" t="s">
        <v>935</v>
      </c>
      <c r="D268" s="17" t="s">
        <v>967</v>
      </c>
      <c r="E268" s="17" t="s">
        <v>968</v>
      </c>
      <c r="F268" s="17" t="s">
        <v>108</v>
      </c>
      <c r="G268" s="18">
        <v>15</v>
      </c>
      <c r="H268" s="18">
        <v>10</v>
      </c>
      <c r="I268" s="18">
        <v>0</v>
      </c>
      <c r="J268" s="18">
        <v>5</v>
      </c>
      <c r="K268" s="18">
        <v>0</v>
      </c>
      <c r="L268" s="18">
        <v>0</v>
      </c>
      <c r="M268" s="17" t="s">
        <v>969</v>
      </c>
      <c r="N268" s="26" t="s">
        <v>970</v>
      </c>
      <c r="O268" s="26" t="s">
        <v>971</v>
      </c>
      <c r="P268" s="17"/>
    </row>
    <row r="269" s="4" customFormat="1" ht="102" spans="1:16">
      <c r="A269" s="17">
        <f t="shared" si="26"/>
        <v>263</v>
      </c>
      <c r="B269" s="17" t="s">
        <v>22</v>
      </c>
      <c r="C269" s="17" t="s">
        <v>935</v>
      </c>
      <c r="D269" s="17" t="s">
        <v>935</v>
      </c>
      <c r="E269" s="17" t="s">
        <v>972</v>
      </c>
      <c r="F269" s="17" t="s">
        <v>53</v>
      </c>
      <c r="G269" s="18">
        <v>8</v>
      </c>
      <c r="H269" s="18">
        <v>0</v>
      </c>
      <c r="I269" s="18">
        <v>0</v>
      </c>
      <c r="J269" s="18">
        <v>8</v>
      </c>
      <c r="K269" s="18">
        <v>0</v>
      </c>
      <c r="L269" s="18">
        <v>0</v>
      </c>
      <c r="M269" s="17" t="s">
        <v>947</v>
      </c>
      <c r="N269" s="26" t="s">
        <v>973</v>
      </c>
      <c r="O269" s="26" t="s">
        <v>974</v>
      </c>
      <c r="P269" s="17"/>
    </row>
    <row r="270" s="4" customFormat="1" ht="76.5" spans="1:16">
      <c r="A270" s="17">
        <f t="shared" si="26"/>
        <v>264</v>
      </c>
      <c r="B270" s="17" t="s">
        <v>22</v>
      </c>
      <c r="C270" s="17" t="s">
        <v>935</v>
      </c>
      <c r="D270" s="17" t="s">
        <v>935</v>
      </c>
      <c r="E270" s="17" t="s">
        <v>975</v>
      </c>
      <c r="F270" s="17" t="s">
        <v>84</v>
      </c>
      <c r="G270" s="18">
        <v>8</v>
      </c>
      <c r="H270" s="18">
        <v>0</v>
      </c>
      <c r="I270" s="18">
        <v>0</v>
      </c>
      <c r="J270" s="18">
        <v>8</v>
      </c>
      <c r="K270" s="18">
        <v>0</v>
      </c>
      <c r="L270" s="18">
        <v>0</v>
      </c>
      <c r="M270" s="17" t="s">
        <v>947</v>
      </c>
      <c r="N270" s="26" t="s">
        <v>976</v>
      </c>
      <c r="O270" s="26" t="s">
        <v>977</v>
      </c>
      <c r="P270" s="17"/>
    </row>
    <row r="271" s="4" customFormat="1" ht="76.5" spans="1:16">
      <c r="A271" s="17">
        <f t="shared" si="26"/>
        <v>265</v>
      </c>
      <c r="B271" s="17" t="s">
        <v>22</v>
      </c>
      <c r="C271" s="17" t="s">
        <v>935</v>
      </c>
      <c r="D271" s="17" t="s">
        <v>967</v>
      </c>
      <c r="E271" s="17" t="s">
        <v>978</v>
      </c>
      <c r="F271" s="17" t="s">
        <v>53</v>
      </c>
      <c r="G271" s="18">
        <v>23</v>
      </c>
      <c r="H271" s="18">
        <v>0</v>
      </c>
      <c r="I271" s="18">
        <v>0</v>
      </c>
      <c r="J271" s="18">
        <v>23</v>
      </c>
      <c r="K271" s="18">
        <v>0</v>
      </c>
      <c r="L271" s="18">
        <v>0</v>
      </c>
      <c r="M271" s="17" t="s">
        <v>979</v>
      </c>
      <c r="N271" s="26" t="s">
        <v>980</v>
      </c>
      <c r="O271" s="26" t="s">
        <v>981</v>
      </c>
      <c r="P271" s="17"/>
    </row>
    <row r="272" s="4" customFormat="1" ht="102" spans="1:16">
      <c r="A272" s="17">
        <f t="shared" si="26"/>
        <v>266</v>
      </c>
      <c r="B272" s="17" t="s">
        <v>22</v>
      </c>
      <c r="C272" s="17" t="s">
        <v>935</v>
      </c>
      <c r="D272" s="17" t="s">
        <v>982</v>
      </c>
      <c r="E272" s="17" t="s">
        <v>983</v>
      </c>
      <c r="F272" s="17" t="s">
        <v>53</v>
      </c>
      <c r="G272" s="18">
        <v>25</v>
      </c>
      <c r="H272" s="18">
        <v>0</v>
      </c>
      <c r="I272" s="18">
        <v>25</v>
      </c>
      <c r="J272" s="18">
        <v>0</v>
      </c>
      <c r="K272" s="18">
        <v>0</v>
      </c>
      <c r="L272" s="18">
        <v>0</v>
      </c>
      <c r="M272" s="17" t="s">
        <v>984</v>
      </c>
      <c r="N272" s="26" t="s">
        <v>985</v>
      </c>
      <c r="O272" s="26" t="s">
        <v>986</v>
      </c>
      <c r="P272" s="17"/>
    </row>
    <row r="273" s="4" customFormat="1" ht="51" spans="1:16">
      <c r="A273" s="17">
        <f t="shared" si="26"/>
        <v>267</v>
      </c>
      <c r="B273" s="17" t="s">
        <v>22</v>
      </c>
      <c r="C273" s="17" t="s">
        <v>935</v>
      </c>
      <c r="D273" s="17" t="s">
        <v>987</v>
      </c>
      <c r="E273" s="17" t="s">
        <v>988</v>
      </c>
      <c r="F273" s="17" t="s">
        <v>31</v>
      </c>
      <c r="G273" s="18">
        <v>35</v>
      </c>
      <c r="H273" s="18">
        <v>10</v>
      </c>
      <c r="I273" s="18">
        <v>25</v>
      </c>
      <c r="J273" s="18">
        <v>0</v>
      </c>
      <c r="K273" s="18">
        <v>0</v>
      </c>
      <c r="L273" s="18">
        <v>0</v>
      </c>
      <c r="M273" s="17" t="s">
        <v>989</v>
      </c>
      <c r="N273" s="26" t="s">
        <v>990</v>
      </c>
      <c r="O273" s="26" t="s">
        <v>991</v>
      </c>
      <c r="P273" s="17"/>
    </row>
    <row r="274" s="4" customFormat="1" ht="102" spans="1:16">
      <c r="A274" s="17">
        <f t="shared" ref="A274:A283" si="27">ROW()-6</f>
        <v>268</v>
      </c>
      <c r="B274" s="17" t="s">
        <v>22</v>
      </c>
      <c r="C274" s="17" t="s">
        <v>935</v>
      </c>
      <c r="D274" s="17" t="s">
        <v>935</v>
      </c>
      <c r="E274" s="17" t="s">
        <v>992</v>
      </c>
      <c r="F274" s="17" t="s">
        <v>53</v>
      </c>
      <c r="G274" s="18">
        <v>127</v>
      </c>
      <c r="H274" s="18">
        <v>30</v>
      </c>
      <c r="I274" s="18">
        <v>50</v>
      </c>
      <c r="J274" s="18">
        <v>47</v>
      </c>
      <c r="K274" s="18">
        <v>0</v>
      </c>
      <c r="L274" s="18">
        <v>0</v>
      </c>
      <c r="M274" s="17" t="s">
        <v>947</v>
      </c>
      <c r="N274" s="26" t="s">
        <v>993</v>
      </c>
      <c r="O274" s="26" t="s">
        <v>994</v>
      </c>
      <c r="P274" s="17"/>
    </row>
    <row r="275" s="4" customFormat="1" ht="102" spans="1:16">
      <c r="A275" s="17">
        <f t="shared" si="27"/>
        <v>269</v>
      </c>
      <c r="B275" s="17" t="s">
        <v>22</v>
      </c>
      <c r="C275" s="17" t="s">
        <v>935</v>
      </c>
      <c r="D275" s="17" t="s">
        <v>995</v>
      </c>
      <c r="E275" s="17" t="s">
        <v>996</v>
      </c>
      <c r="F275" s="17" t="s">
        <v>53</v>
      </c>
      <c r="G275" s="18">
        <v>30</v>
      </c>
      <c r="H275" s="18">
        <v>10</v>
      </c>
      <c r="I275" s="18">
        <v>0</v>
      </c>
      <c r="J275" s="18">
        <v>20</v>
      </c>
      <c r="K275" s="18">
        <v>0</v>
      </c>
      <c r="L275" s="18">
        <v>0</v>
      </c>
      <c r="M275" s="17" t="s">
        <v>997</v>
      </c>
      <c r="N275" s="26" t="s">
        <v>998</v>
      </c>
      <c r="O275" s="26" t="s">
        <v>999</v>
      </c>
      <c r="P275" s="17"/>
    </row>
    <row r="276" s="4" customFormat="1" ht="76.5" spans="1:16">
      <c r="A276" s="17">
        <f t="shared" si="27"/>
        <v>270</v>
      </c>
      <c r="B276" s="17" t="s">
        <v>22</v>
      </c>
      <c r="C276" s="17" t="s">
        <v>935</v>
      </c>
      <c r="D276" s="17" t="s">
        <v>967</v>
      </c>
      <c r="E276" s="17" t="s">
        <v>1000</v>
      </c>
      <c r="F276" s="17" t="s">
        <v>53</v>
      </c>
      <c r="G276" s="18">
        <v>5</v>
      </c>
      <c r="H276" s="18">
        <v>0</v>
      </c>
      <c r="I276" s="18">
        <v>0</v>
      </c>
      <c r="J276" s="18">
        <v>0</v>
      </c>
      <c r="K276" s="18">
        <v>0</v>
      </c>
      <c r="L276" s="18">
        <f>G276</f>
        <v>5</v>
      </c>
      <c r="M276" s="17" t="s">
        <v>969</v>
      </c>
      <c r="N276" s="26" t="s">
        <v>1001</v>
      </c>
      <c r="O276" s="26" t="s">
        <v>1002</v>
      </c>
      <c r="P276" s="17" t="s">
        <v>1003</v>
      </c>
    </row>
    <row r="277" s="4" customFormat="1" ht="127.5" spans="1:16">
      <c r="A277" s="17">
        <f t="shared" si="27"/>
        <v>271</v>
      </c>
      <c r="B277" s="17" t="s">
        <v>22</v>
      </c>
      <c r="C277" s="17" t="s">
        <v>1004</v>
      </c>
      <c r="D277" s="17" t="s">
        <v>24</v>
      </c>
      <c r="E277" s="17" t="s">
        <v>1005</v>
      </c>
      <c r="F277" s="17" t="s">
        <v>64</v>
      </c>
      <c r="G277" s="18">
        <v>10</v>
      </c>
      <c r="H277" s="18">
        <v>0</v>
      </c>
      <c r="I277" s="18">
        <v>0</v>
      </c>
      <c r="J277" s="18">
        <v>10</v>
      </c>
      <c r="K277" s="18">
        <v>0</v>
      </c>
      <c r="L277" s="18">
        <v>0</v>
      </c>
      <c r="M277" s="17" t="s">
        <v>1006</v>
      </c>
      <c r="N277" s="26" t="s">
        <v>1007</v>
      </c>
      <c r="O277" s="26" t="s">
        <v>1008</v>
      </c>
      <c r="P277" s="17"/>
    </row>
    <row r="278" s="4" customFormat="1" ht="51" spans="1:16">
      <c r="A278" s="17">
        <f t="shared" si="27"/>
        <v>272</v>
      </c>
      <c r="B278" s="17" t="s">
        <v>22</v>
      </c>
      <c r="C278" s="17" t="s">
        <v>1004</v>
      </c>
      <c r="D278" s="17" t="s">
        <v>24</v>
      </c>
      <c r="E278" s="17" t="s">
        <v>1009</v>
      </c>
      <c r="F278" s="17" t="s">
        <v>64</v>
      </c>
      <c r="G278" s="18">
        <v>10</v>
      </c>
      <c r="H278" s="18">
        <v>0</v>
      </c>
      <c r="I278" s="18">
        <v>0</v>
      </c>
      <c r="J278" s="18">
        <v>10</v>
      </c>
      <c r="K278" s="18">
        <v>0</v>
      </c>
      <c r="L278" s="18">
        <v>0</v>
      </c>
      <c r="M278" s="17" t="s">
        <v>1006</v>
      </c>
      <c r="N278" s="26" t="s">
        <v>78</v>
      </c>
      <c r="O278" s="26" t="s">
        <v>1010</v>
      </c>
      <c r="P278" s="17"/>
    </row>
    <row r="279" s="4" customFormat="1" ht="76.5" spans="1:16">
      <c r="A279" s="17">
        <f t="shared" si="27"/>
        <v>273</v>
      </c>
      <c r="B279" s="17" t="s">
        <v>22</v>
      </c>
      <c r="C279" s="17" t="s">
        <v>1004</v>
      </c>
      <c r="D279" s="17" t="s">
        <v>24</v>
      </c>
      <c r="E279" s="17" t="s">
        <v>1011</v>
      </c>
      <c r="F279" s="17" t="s">
        <v>60</v>
      </c>
      <c r="G279" s="18">
        <v>3</v>
      </c>
      <c r="H279" s="18">
        <v>0</v>
      </c>
      <c r="I279" s="18">
        <v>0</v>
      </c>
      <c r="J279" s="18">
        <v>3</v>
      </c>
      <c r="K279" s="18">
        <v>0</v>
      </c>
      <c r="L279" s="18">
        <v>0</v>
      </c>
      <c r="M279" s="17" t="s">
        <v>1006</v>
      </c>
      <c r="N279" s="26" t="s">
        <v>73</v>
      </c>
      <c r="O279" s="26" t="s">
        <v>1012</v>
      </c>
      <c r="P279" s="17"/>
    </row>
    <row r="280" s="4" customFormat="1" ht="76.5" spans="1:16">
      <c r="A280" s="17">
        <f t="shared" si="27"/>
        <v>274</v>
      </c>
      <c r="B280" s="17" t="s">
        <v>22</v>
      </c>
      <c r="C280" s="17" t="s">
        <v>1004</v>
      </c>
      <c r="D280" s="17" t="s">
        <v>24</v>
      </c>
      <c r="E280" s="17" t="s">
        <v>1013</v>
      </c>
      <c r="F280" s="17" t="s">
        <v>35</v>
      </c>
      <c r="G280" s="18">
        <v>50</v>
      </c>
      <c r="H280" s="18">
        <v>0</v>
      </c>
      <c r="I280" s="18">
        <v>0</v>
      </c>
      <c r="J280" s="18">
        <v>10</v>
      </c>
      <c r="K280" s="18">
        <v>40</v>
      </c>
      <c r="L280" s="18">
        <v>0</v>
      </c>
      <c r="M280" s="17" t="s">
        <v>1006</v>
      </c>
      <c r="N280" s="26" t="s">
        <v>1014</v>
      </c>
      <c r="O280" s="26" t="s">
        <v>1015</v>
      </c>
      <c r="P280" s="17"/>
    </row>
    <row r="281" s="4" customFormat="1" ht="102" spans="1:16">
      <c r="A281" s="17">
        <f t="shared" si="27"/>
        <v>275</v>
      </c>
      <c r="B281" s="17" t="s">
        <v>22</v>
      </c>
      <c r="C281" s="17" t="s">
        <v>1004</v>
      </c>
      <c r="D281" s="17" t="s">
        <v>24</v>
      </c>
      <c r="E281" s="17" t="s">
        <v>1016</v>
      </c>
      <c r="F281" s="17" t="s">
        <v>31</v>
      </c>
      <c r="G281" s="18">
        <v>10</v>
      </c>
      <c r="H281" s="18">
        <v>0</v>
      </c>
      <c r="I281" s="18">
        <v>0</v>
      </c>
      <c r="J281" s="18">
        <v>10</v>
      </c>
      <c r="K281" s="18">
        <v>0</v>
      </c>
      <c r="L281" s="18">
        <v>0</v>
      </c>
      <c r="M281" s="17" t="s">
        <v>1006</v>
      </c>
      <c r="N281" s="26" t="s">
        <v>81</v>
      </c>
      <c r="O281" s="26" t="s">
        <v>1017</v>
      </c>
      <c r="P281" s="17"/>
    </row>
    <row r="282" s="4" customFormat="1" ht="76.5" spans="1:16">
      <c r="A282" s="17">
        <f t="shared" si="27"/>
        <v>276</v>
      </c>
      <c r="B282" s="17" t="s">
        <v>22</v>
      </c>
      <c r="C282" s="17" t="s">
        <v>1004</v>
      </c>
      <c r="D282" s="17" t="s">
        <v>1018</v>
      </c>
      <c r="E282" s="17" t="s">
        <v>1019</v>
      </c>
      <c r="F282" s="17" t="s">
        <v>40</v>
      </c>
      <c r="G282" s="18">
        <v>20</v>
      </c>
      <c r="H282" s="18">
        <v>20</v>
      </c>
      <c r="I282" s="18">
        <v>0</v>
      </c>
      <c r="J282" s="18">
        <v>0</v>
      </c>
      <c r="K282" s="18">
        <v>0</v>
      </c>
      <c r="L282" s="18">
        <v>0</v>
      </c>
      <c r="M282" s="17" t="s">
        <v>1006</v>
      </c>
      <c r="N282" s="26" t="s">
        <v>1020</v>
      </c>
      <c r="O282" s="26" t="s">
        <v>1021</v>
      </c>
      <c r="P282" s="17" t="s">
        <v>43</v>
      </c>
    </row>
    <row r="283" s="4" customFormat="1" ht="76.5" spans="1:16">
      <c r="A283" s="17">
        <f t="shared" si="27"/>
        <v>277</v>
      </c>
      <c r="B283" s="17" t="s">
        <v>22</v>
      </c>
      <c r="C283" s="17" t="s">
        <v>1004</v>
      </c>
      <c r="D283" s="17" t="s">
        <v>1022</v>
      </c>
      <c r="E283" s="17" t="s">
        <v>1023</v>
      </c>
      <c r="F283" s="17" t="s">
        <v>40</v>
      </c>
      <c r="G283" s="18">
        <v>20</v>
      </c>
      <c r="H283" s="18">
        <v>20</v>
      </c>
      <c r="I283" s="18">
        <v>0</v>
      </c>
      <c r="J283" s="18">
        <v>0</v>
      </c>
      <c r="K283" s="18">
        <v>0</v>
      </c>
      <c r="L283" s="18">
        <v>0</v>
      </c>
      <c r="M283" s="17" t="s">
        <v>1006</v>
      </c>
      <c r="N283" s="26" t="s">
        <v>1024</v>
      </c>
      <c r="O283" s="26" t="s">
        <v>1025</v>
      </c>
      <c r="P283" s="17" t="s">
        <v>43</v>
      </c>
    </row>
    <row r="284" s="4" customFormat="1" ht="102" spans="1:16">
      <c r="A284" s="17">
        <f t="shared" ref="A284:A293" si="28">ROW()-6</f>
        <v>278</v>
      </c>
      <c r="B284" s="17" t="s">
        <v>22</v>
      </c>
      <c r="C284" s="17" t="s">
        <v>1004</v>
      </c>
      <c r="D284" s="17" t="s">
        <v>1026</v>
      </c>
      <c r="E284" s="17" t="s">
        <v>1027</v>
      </c>
      <c r="F284" s="17" t="s">
        <v>95</v>
      </c>
      <c r="G284" s="18">
        <v>80</v>
      </c>
      <c r="H284" s="18">
        <v>0</v>
      </c>
      <c r="I284" s="18">
        <v>80</v>
      </c>
      <c r="J284" s="18">
        <v>0</v>
      </c>
      <c r="K284" s="18">
        <v>0</v>
      </c>
      <c r="L284" s="18">
        <v>0</v>
      </c>
      <c r="M284" s="17" t="s">
        <v>1006</v>
      </c>
      <c r="N284" s="26" t="s">
        <v>1028</v>
      </c>
      <c r="O284" s="26" t="s">
        <v>1029</v>
      </c>
      <c r="P284" s="17" t="s">
        <v>1030</v>
      </c>
    </row>
    <row r="285" s="4" customFormat="1" ht="187" customHeight="1" spans="1:16">
      <c r="A285" s="17">
        <f t="shared" si="28"/>
        <v>279</v>
      </c>
      <c r="B285" s="17" t="s">
        <v>22</v>
      </c>
      <c r="C285" s="17" t="s">
        <v>1004</v>
      </c>
      <c r="D285" s="17" t="s">
        <v>24</v>
      </c>
      <c r="E285" s="17" t="s">
        <v>1031</v>
      </c>
      <c r="F285" s="17" t="s">
        <v>53</v>
      </c>
      <c r="G285" s="18">
        <v>260</v>
      </c>
      <c r="H285" s="18">
        <v>0</v>
      </c>
      <c r="I285" s="18">
        <v>0</v>
      </c>
      <c r="J285" s="18">
        <v>260</v>
      </c>
      <c r="K285" s="18">
        <v>0</v>
      </c>
      <c r="L285" s="18">
        <v>0</v>
      </c>
      <c r="M285" s="17" t="s">
        <v>1006</v>
      </c>
      <c r="N285" s="26" t="s">
        <v>1032</v>
      </c>
      <c r="O285" s="26" t="s">
        <v>1033</v>
      </c>
      <c r="P285" s="17" t="s">
        <v>1034</v>
      </c>
    </row>
    <row r="286" s="4" customFormat="1" ht="76.5" spans="1:16">
      <c r="A286" s="17">
        <f t="shared" si="28"/>
        <v>280</v>
      </c>
      <c r="B286" s="17" t="s">
        <v>22</v>
      </c>
      <c r="C286" s="17" t="s">
        <v>1004</v>
      </c>
      <c r="D286" s="17" t="s">
        <v>1035</v>
      </c>
      <c r="E286" s="17" t="s">
        <v>1036</v>
      </c>
      <c r="F286" s="17" t="s">
        <v>53</v>
      </c>
      <c r="G286" s="18">
        <v>90</v>
      </c>
      <c r="H286" s="18">
        <v>25</v>
      </c>
      <c r="I286" s="18">
        <v>65</v>
      </c>
      <c r="J286" s="18">
        <v>0</v>
      </c>
      <c r="K286" s="18">
        <v>0</v>
      </c>
      <c r="L286" s="18">
        <v>0</v>
      </c>
      <c r="M286" s="17" t="s">
        <v>1006</v>
      </c>
      <c r="N286" s="26" t="s">
        <v>1037</v>
      </c>
      <c r="O286" s="26" t="s">
        <v>1038</v>
      </c>
      <c r="P286" s="17"/>
    </row>
    <row r="287" s="4" customFormat="1" ht="76.5" spans="1:16">
      <c r="A287" s="17">
        <f t="shared" si="28"/>
        <v>281</v>
      </c>
      <c r="B287" s="17" t="s">
        <v>22</v>
      </c>
      <c r="C287" s="17" t="s">
        <v>1004</v>
      </c>
      <c r="D287" s="17" t="s">
        <v>1039</v>
      </c>
      <c r="E287" s="17" t="s">
        <v>1040</v>
      </c>
      <c r="F287" s="17" t="s">
        <v>53</v>
      </c>
      <c r="G287" s="18">
        <v>18</v>
      </c>
      <c r="H287" s="18">
        <v>0</v>
      </c>
      <c r="I287" s="18">
        <v>18</v>
      </c>
      <c r="J287" s="18">
        <v>0</v>
      </c>
      <c r="K287" s="18">
        <v>0</v>
      </c>
      <c r="L287" s="18">
        <v>0</v>
      </c>
      <c r="M287" s="17" t="s">
        <v>1006</v>
      </c>
      <c r="N287" s="26" t="s">
        <v>1041</v>
      </c>
      <c r="O287" s="26" t="s">
        <v>1042</v>
      </c>
      <c r="P287" s="17"/>
    </row>
    <row r="288" s="4" customFormat="1" ht="76.5" spans="1:16">
      <c r="A288" s="17">
        <f t="shared" si="28"/>
        <v>282</v>
      </c>
      <c r="B288" s="17" t="s">
        <v>22</v>
      </c>
      <c r="C288" s="17" t="s">
        <v>1004</v>
      </c>
      <c r="D288" s="17" t="s">
        <v>1039</v>
      </c>
      <c r="E288" s="17" t="s">
        <v>1043</v>
      </c>
      <c r="F288" s="17" t="s">
        <v>53</v>
      </c>
      <c r="G288" s="18">
        <v>80</v>
      </c>
      <c r="H288" s="18">
        <v>20</v>
      </c>
      <c r="I288" s="18">
        <v>17</v>
      </c>
      <c r="J288" s="18">
        <v>43</v>
      </c>
      <c r="K288" s="18">
        <v>0</v>
      </c>
      <c r="L288" s="18">
        <v>0</v>
      </c>
      <c r="M288" s="17" t="s">
        <v>1006</v>
      </c>
      <c r="N288" s="26" t="s">
        <v>1044</v>
      </c>
      <c r="O288" s="26" t="s">
        <v>1045</v>
      </c>
      <c r="P288" s="17"/>
    </row>
    <row r="289" s="4" customFormat="1" ht="76.5" spans="1:16">
      <c r="A289" s="17">
        <f t="shared" si="28"/>
        <v>283</v>
      </c>
      <c r="B289" s="17" t="s">
        <v>22</v>
      </c>
      <c r="C289" s="17" t="s">
        <v>1004</v>
      </c>
      <c r="D289" s="17" t="s">
        <v>1039</v>
      </c>
      <c r="E289" s="17" t="s">
        <v>1046</v>
      </c>
      <c r="F289" s="17" t="s">
        <v>53</v>
      </c>
      <c r="G289" s="18">
        <v>10</v>
      </c>
      <c r="H289" s="18">
        <v>0</v>
      </c>
      <c r="I289" s="18">
        <v>10</v>
      </c>
      <c r="J289" s="18">
        <v>0</v>
      </c>
      <c r="K289" s="18">
        <v>0</v>
      </c>
      <c r="L289" s="18">
        <v>0</v>
      </c>
      <c r="M289" s="17" t="s">
        <v>1006</v>
      </c>
      <c r="N289" s="26" t="s">
        <v>1047</v>
      </c>
      <c r="O289" s="26" t="s">
        <v>1048</v>
      </c>
      <c r="P289" s="17"/>
    </row>
    <row r="290" s="4" customFormat="1" ht="76.5" spans="1:16">
      <c r="A290" s="17">
        <f t="shared" si="28"/>
        <v>284</v>
      </c>
      <c r="B290" s="17" t="s">
        <v>22</v>
      </c>
      <c r="C290" s="17" t="s">
        <v>1004</v>
      </c>
      <c r="D290" s="17" t="s">
        <v>24</v>
      </c>
      <c r="E290" s="17" t="s">
        <v>1049</v>
      </c>
      <c r="F290" s="17" t="s">
        <v>53</v>
      </c>
      <c r="G290" s="18">
        <v>35</v>
      </c>
      <c r="H290" s="18">
        <v>0</v>
      </c>
      <c r="I290" s="18">
        <v>35</v>
      </c>
      <c r="J290" s="18">
        <v>0</v>
      </c>
      <c r="K290" s="18">
        <v>0</v>
      </c>
      <c r="L290" s="18">
        <v>0</v>
      </c>
      <c r="M290" s="17" t="s">
        <v>1006</v>
      </c>
      <c r="N290" s="26" t="s">
        <v>1050</v>
      </c>
      <c r="O290" s="26" t="s">
        <v>1051</v>
      </c>
      <c r="P290" s="17"/>
    </row>
    <row r="291" s="4" customFormat="1" ht="51" spans="1:16">
      <c r="A291" s="17">
        <f t="shared" si="28"/>
        <v>285</v>
      </c>
      <c r="B291" s="17" t="s">
        <v>22</v>
      </c>
      <c r="C291" s="17" t="s">
        <v>1004</v>
      </c>
      <c r="D291" s="17" t="s">
        <v>1026</v>
      </c>
      <c r="E291" s="17" t="s">
        <v>1052</v>
      </c>
      <c r="F291" s="17" t="s">
        <v>53</v>
      </c>
      <c r="G291" s="18">
        <v>30</v>
      </c>
      <c r="H291" s="18">
        <v>0</v>
      </c>
      <c r="I291" s="18">
        <v>30</v>
      </c>
      <c r="J291" s="18">
        <v>0</v>
      </c>
      <c r="K291" s="18">
        <v>0</v>
      </c>
      <c r="L291" s="18">
        <v>0</v>
      </c>
      <c r="M291" s="17" t="s">
        <v>1006</v>
      </c>
      <c r="N291" s="26" t="s">
        <v>1053</v>
      </c>
      <c r="O291" s="26" t="s">
        <v>1054</v>
      </c>
      <c r="P291" s="17"/>
    </row>
    <row r="292" s="4" customFormat="1" ht="76.5" spans="1:16">
      <c r="A292" s="17">
        <f t="shared" si="28"/>
        <v>286</v>
      </c>
      <c r="B292" s="17" t="s">
        <v>22</v>
      </c>
      <c r="C292" s="17" t="s">
        <v>1004</v>
      </c>
      <c r="D292" s="17" t="s">
        <v>24</v>
      </c>
      <c r="E292" s="17" t="s">
        <v>1055</v>
      </c>
      <c r="F292" s="17" t="s">
        <v>84</v>
      </c>
      <c r="G292" s="18">
        <v>5</v>
      </c>
      <c r="H292" s="18">
        <v>0</v>
      </c>
      <c r="I292" s="18">
        <v>0</v>
      </c>
      <c r="J292" s="18">
        <v>5</v>
      </c>
      <c r="K292" s="18">
        <v>0</v>
      </c>
      <c r="L292" s="18">
        <v>0</v>
      </c>
      <c r="M292" s="17" t="s">
        <v>1006</v>
      </c>
      <c r="N292" s="26" t="s">
        <v>1056</v>
      </c>
      <c r="O292" s="26" t="s">
        <v>1057</v>
      </c>
      <c r="P292" s="17"/>
    </row>
    <row r="293" s="4" customFormat="1" ht="102" spans="1:16">
      <c r="A293" s="17">
        <f t="shared" si="28"/>
        <v>287</v>
      </c>
      <c r="B293" s="17" t="s">
        <v>22</v>
      </c>
      <c r="C293" s="17" t="s">
        <v>1004</v>
      </c>
      <c r="D293" s="17" t="s">
        <v>24</v>
      </c>
      <c r="E293" s="17" t="s">
        <v>1058</v>
      </c>
      <c r="F293" s="17" t="s">
        <v>95</v>
      </c>
      <c r="G293" s="18">
        <v>40</v>
      </c>
      <c r="H293" s="18">
        <v>0</v>
      </c>
      <c r="I293" s="18">
        <v>0</v>
      </c>
      <c r="J293" s="18">
        <v>40</v>
      </c>
      <c r="K293" s="18">
        <v>0</v>
      </c>
      <c r="L293" s="18">
        <v>0</v>
      </c>
      <c r="M293" s="17" t="s">
        <v>1006</v>
      </c>
      <c r="N293" s="26" t="s">
        <v>1059</v>
      </c>
      <c r="O293" s="26" t="s">
        <v>1060</v>
      </c>
      <c r="P293" s="17"/>
    </row>
    <row r="294" s="4" customFormat="1" ht="76.5" spans="1:16">
      <c r="A294" s="17">
        <f t="shared" ref="A294:A303" si="29">ROW()-6</f>
        <v>288</v>
      </c>
      <c r="B294" s="17" t="s">
        <v>22</v>
      </c>
      <c r="C294" s="17" t="s">
        <v>1004</v>
      </c>
      <c r="D294" s="17" t="s">
        <v>1061</v>
      </c>
      <c r="E294" s="17" t="s">
        <v>1062</v>
      </c>
      <c r="F294" s="17" t="s">
        <v>95</v>
      </c>
      <c r="G294" s="18">
        <v>140</v>
      </c>
      <c r="H294" s="18">
        <v>40</v>
      </c>
      <c r="I294" s="18">
        <v>100</v>
      </c>
      <c r="J294" s="18">
        <v>0</v>
      </c>
      <c r="K294" s="18">
        <v>0</v>
      </c>
      <c r="L294" s="18">
        <v>0</v>
      </c>
      <c r="M294" s="17" t="s">
        <v>1006</v>
      </c>
      <c r="N294" s="26" t="s">
        <v>1063</v>
      </c>
      <c r="O294" s="26" t="s">
        <v>1064</v>
      </c>
      <c r="P294" s="17"/>
    </row>
    <row r="295" s="4" customFormat="1" ht="76.5" spans="1:16">
      <c r="A295" s="17">
        <f t="shared" si="29"/>
        <v>289</v>
      </c>
      <c r="B295" s="17" t="s">
        <v>22</v>
      </c>
      <c r="C295" s="17" t="s">
        <v>1004</v>
      </c>
      <c r="D295" s="17" t="s">
        <v>1039</v>
      </c>
      <c r="E295" s="17" t="s">
        <v>1065</v>
      </c>
      <c r="F295" s="17" t="s">
        <v>95</v>
      </c>
      <c r="G295" s="18">
        <v>70</v>
      </c>
      <c r="H295" s="18">
        <v>0</v>
      </c>
      <c r="I295" s="18">
        <v>70</v>
      </c>
      <c r="J295" s="18">
        <v>0</v>
      </c>
      <c r="K295" s="18">
        <v>0</v>
      </c>
      <c r="L295" s="18">
        <v>0</v>
      </c>
      <c r="M295" s="17" t="s">
        <v>1006</v>
      </c>
      <c r="N295" s="26" t="s">
        <v>1066</v>
      </c>
      <c r="O295" s="26" t="s">
        <v>1067</v>
      </c>
      <c r="P295" s="17"/>
    </row>
    <row r="296" s="4" customFormat="1" ht="76.5" spans="1:16">
      <c r="A296" s="17">
        <f t="shared" si="29"/>
        <v>290</v>
      </c>
      <c r="B296" s="17" t="s">
        <v>22</v>
      </c>
      <c r="C296" s="17" t="s">
        <v>1004</v>
      </c>
      <c r="D296" s="17" t="s">
        <v>24</v>
      </c>
      <c r="E296" s="17" t="s">
        <v>1068</v>
      </c>
      <c r="F296" s="17" t="s">
        <v>53</v>
      </c>
      <c r="G296" s="18">
        <v>100</v>
      </c>
      <c r="H296" s="18">
        <v>35</v>
      </c>
      <c r="I296" s="18">
        <v>0</v>
      </c>
      <c r="J296" s="18">
        <f>G296-H296</f>
        <v>65</v>
      </c>
      <c r="K296" s="18">
        <v>0</v>
      </c>
      <c r="L296" s="18">
        <v>0</v>
      </c>
      <c r="M296" s="17" t="s">
        <v>1006</v>
      </c>
      <c r="N296" s="26" t="s">
        <v>1069</v>
      </c>
      <c r="O296" s="26" t="s">
        <v>1070</v>
      </c>
      <c r="P296" s="17"/>
    </row>
    <row r="297" s="4" customFormat="1" ht="76.5" spans="1:16">
      <c r="A297" s="17">
        <f t="shared" si="29"/>
        <v>291</v>
      </c>
      <c r="B297" s="17" t="s">
        <v>22</v>
      </c>
      <c r="C297" s="17" t="s">
        <v>1004</v>
      </c>
      <c r="D297" s="17" t="s">
        <v>1071</v>
      </c>
      <c r="E297" s="17" t="s">
        <v>1072</v>
      </c>
      <c r="F297" s="17" t="s">
        <v>53</v>
      </c>
      <c r="G297" s="18">
        <v>8</v>
      </c>
      <c r="H297" s="18">
        <v>0</v>
      </c>
      <c r="I297" s="18">
        <v>0</v>
      </c>
      <c r="J297" s="18">
        <v>8</v>
      </c>
      <c r="K297" s="18">
        <v>0</v>
      </c>
      <c r="L297" s="18">
        <v>0</v>
      </c>
      <c r="M297" s="17" t="s">
        <v>1006</v>
      </c>
      <c r="N297" s="26" t="s">
        <v>1073</v>
      </c>
      <c r="O297" s="26" t="s">
        <v>1074</v>
      </c>
      <c r="P297" s="17"/>
    </row>
    <row r="298" s="4" customFormat="1" ht="51" spans="1:16">
      <c r="A298" s="17">
        <f t="shared" si="29"/>
        <v>292</v>
      </c>
      <c r="B298" s="17" t="s">
        <v>22</v>
      </c>
      <c r="C298" s="17" t="s">
        <v>1004</v>
      </c>
      <c r="D298" s="17" t="s">
        <v>1075</v>
      </c>
      <c r="E298" s="17" t="s">
        <v>1076</v>
      </c>
      <c r="F298" s="17" t="s">
        <v>53</v>
      </c>
      <c r="G298" s="18">
        <v>50</v>
      </c>
      <c r="H298" s="18">
        <v>11</v>
      </c>
      <c r="I298" s="18">
        <v>10</v>
      </c>
      <c r="J298" s="18">
        <v>29</v>
      </c>
      <c r="K298" s="18">
        <v>0</v>
      </c>
      <c r="L298" s="18">
        <v>0</v>
      </c>
      <c r="M298" s="17" t="s">
        <v>1006</v>
      </c>
      <c r="N298" s="26" t="s">
        <v>1077</v>
      </c>
      <c r="O298" s="26" t="s">
        <v>1078</v>
      </c>
      <c r="P298" s="17"/>
    </row>
    <row r="299" s="4" customFormat="1" ht="75" customHeight="1" spans="1:16">
      <c r="A299" s="17">
        <f t="shared" si="29"/>
        <v>293</v>
      </c>
      <c r="B299" s="17" t="s">
        <v>22</v>
      </c>
      <c r="C299" s="17" t="s">
        <v>1004</v>
      </c>
      <c r="D299" s="17" t="s">
        <v>1079</v>
      </c>
      <c r="E299" s="17" t="s">
        <v>1080</v>
      </c>
      <c r="F299" s="17" t="s">
        <v>53</v>
      </c>
      <c r="G299" s="18">
        <v>10</v>
      </c>
      <c r="H299" s="18">
        <v>0</v>
      </c>
      <c r="I299" s="18">
        <v>10</v>
      </c>
      <c r="J299" s="18">
        <v>0</v>
      </c>
      <c r="K299" s="18">
        <v>0</v>
      </c>
      <c r="L299" s="18">
        <v>0</v>
      </c>
      <c r="M299" s="17" t="s">
        <v>1006</v>
      </c>
      <c r="N299" s="26" t="s">
        <v>1081</v>
      </c>
      <c r="O299" s="26" t="s">
        <v>1082</v>
      </c>
      <c r="P299" s="17"/>
    </row>
    <row r="300" s="4" customFormat="1" ht="69" customHeight="1" spans="1:16">
      <c r="A300" s="17">
        <f t="shared" si="29"/>
        <v>294</v>
      </c>
      <c r="B300" s="17" t="s">
        <v>22</v>
      </c>
      <c r="C300" s="17" t="s">
        <v>1004</v>
      </c>
      <c r="D300" s="17" t="s">
        <v>1039</v>
      </c>
      <c r="E300" s="17" t="s">
        <v>1083</v>
      </c>
      <c r="F300" s="17" t="s">
        <v>53</v>
      </c>
      <c r="G300" s="18">
        <v>30</v>
      </c>
      <c r="H300" s="18">
        <v>0</v>
      </c>
      <c r="I300" s="18">
        <v>0</v>
      </c>
      <c r="J300" s="18">
        <v>30</v>
      </c>
      <c r="K300" s="18">
        <v>0</v>
      </c>
      <c r="L300" s="18">
        <v>0</v>
      </c>
      <c r="M300" s="17" t="s">
        <v>1006</v>
      </c>
      <c r="N300" s="26" t="s">
        <v>1084</v>
      </c>
      <c r="O300" s="26" t="s">
        <v>1085</v>
      </c>
      <c r="P300" s="17"/>
    </row>
    <row r="301" s="4" customFormat="1" ht="76.5" spans="1:16">
      <c r="A301" s="17">
        <f t="shared" si="29"/>
        <v>295</v>
      </c>
      <c r="B301" s="17" t="s">
        <v>22</v>
      </c>
      <c r="C301" s="17" t="s">
        <v>1004</v>
      </c>
      <c r="D301" s="17" t="s">
        <v>1026</v>
      </c>
      <c r="E301" s="17" t="s">
        <v>1086</v>
      </c>
      <c r="F301" s="17" t="s">
        <v>53</v>
      </c>
      <c r="G301" s="18">
        <v>20</v>
      </c>
      <c r="H301" s="18">
        <v>0</v>
      </c>
      <c r="I301" s="18">
        <v>20</v>
      </c>
      <c r="J301" s="18">
        <v>0</v>
      </c>
      <c r="K301" s="18">
        <v>0</v>
      </c>
      <c r="L301" s="18">
        <v>0</v>
      </c>
      <c r="M301" s="17" t="s">
        <v>1006</v>
      </c>
      <c r="N301" s="26" t="s">
        <v>1087</v>
      </c>
      <c r="O301" s="26" t="s">
        <v>1088</v>
      </c>
      <c r="P301" s="17"/>
    </row>
    <row r="302" s="4" customFormat="1" ht="76.5" spans="1:16">
      <c r="A302" s="17">
        <f t="shared" si="29"/>
        <v>296</v>
      </c>
      <c r="B302" s="17" t="s">
        <v>22</v>
      </c>
      <c r="C302" s="17" t="s">
        <v>1004</v>
      </c>
      <c r="D302" s="17" t="s">
        <v>1089</v>
      </c>
      <c r="E302" s="17" t="s">
        <v>1090</v>
      </c>
      <c r="F302" s="17" t="s">
        <v>31</v>
      </c>
      <c r="G302" s="18">
        <v>100</v>
      </c>
      <c r="H302" s="18">
        <v>30</v>
      </c>
      <c r="I302" s="18">
        <v>70</v>
      </c>
      <c r="J302" s="18">
        <v>0</v>
      </c>
      <c r="K302" s="18">
        <v>0</v>
      </c>
      <c r="L302" s="18">
        <v>0</v>
      </c>
      <c r="M302" s="17" t="s">
        <v>1006</v>
      </c>
      <c r="N302" s="26" t="s">
        <v>1091</v>
      </c>
      <c r="O302" s="26" t="s">
        <v>1092</v>
      </c>
      <c r="P302" s="17"/>
    </row>
    <row r="303" s="4" customFormat="1" ht="51" spans="1:16">
      <c r="A303" s="17">
        <f t="shared" si="29"/>
        <v>297</v>
      </c>
      <c r="B303" s="17" t="s">
        <v>22</v>
      </c>
      <c r="C303" s="17" t="s">
        <v>1004</v>
      </c>
      <c r="D303" s="17" t="s">
        <v>1035</v>
      </c>
      <c r="E303" s="17" t="s">
        <v>1093</v>
      </c>
      <c r="F303" s="17" t="s">
        <v>31</v>
      </c>
      <c r="G303" s="18">
        <v>74</v>
      </c>
      <c r="H303" s="18">
        <v>49</v>
      </c>
      <c r="I303" s="18">
        <v>25</v>
      </c>
      <c r="J303" s="18">
        <v>0</v>
      </c>
      <c r="K303" s="18">
        <v>0</v>
      </c>
      <c r="L303" s="18">
        <v>0</v>
      </c>
      <c r="M303" s="17" t="s">
        <v>1006</v>
      </c>
      <c r="N303" s="26" t="s">
        <v>1094</v>
      </c>
      <c r="O303" s="26" t="s">
        <v>1095</v>
      </c>
      <c r="P303" s="17"/>
    </row>
    <row r="304" s="4" customFormat="1" ht="76.5" spans="1:16">
      <c r="A304" s="17">
        <f t="shared" ref="A304:A313" si="30">ROW()-6</f>
        <v>298</v>
      </c>
      <c r="B304" s="17" t="s">
        <v>22</v>
      </c>
      <c r="C304" s="17" t="s">
        <v>1004</v>
      </c>
      <c r="D304" s="17" t="s">
        <v>1096</v>
      </c>
      <c r="E304" s="17" t="s">
        <v>1097</v>
      </c>
      <c r="F304" s="17" t="s">
        <v>53</v>
      </c>
      <c r="G304" s="18">
        <v>40</v>
      </c>
      <c r="H304" s="18">
        <v>0</v>
      </c>
      <c r="I304" s="18">
        <v>0</v>
      </c>
      <c r="J304" s="18">
        <v>0</v>
      </c>
      <c r="K304" s="18">
        <v>0</v>
      </c>
      <c r="L304" s="18">
        <f>G304</f>
        <v>40</v>
      </c>
      <c r="M304" s="17" t="s">
        <v>1006</v>
      </c>
      <c r="N304" s="26" t="s">
        <v>1098</v>
      </c>
      <c r="O304" s="26" t="s">
        <v>1099</v>
      </c>
      <c r="P304" s="17" t="s">
        <v>1100</v>
      </c>
    </row>
    <row r="305" s="4" customFormat="1" ht="127.5" spans="1:16">
      <c r="A305" s="17">
        <f t="shared" si="30"/>
        <v>299</v>
      </c>
      <c r="B305" s="17" t="s">
        <v>22</v>
      </c>
      <c r="C305" s="17" t="s">
        <v>1004</v>
      </c>
      <c r="D305" s="17" t="s">
        <v>1096</v>
      </c>
      <c r="E305" s="17" t="s">
        <v>1101</v>
      </c>
      <c r="F305" s="17" t="s">
        <v>31</v>
      </c>
      <c r="G305" s="18">
        <v>77</v>
      </c>
      <c r="H305" s="18">
        <v>0</v>
      </c>
      <c r="I305" s="18">
        <v>0</v>
      </c>
      <c r="J305" s="18">
        <v>77</v>
      </c>
      <c r="K305" s="18">
        <v>0</v>
      </c>
      <c r="L305" s="18">
        <v>0</v>
      </c>
      <c r="M305" s="17" t="s">
        <v>1006</v>
      </c>
      <c r="N305" s="26" t="s">
        <v>1102</v>
      </c>
      <c r="O305" s="26" t="s">
        <v>1103</v>
      </c>
      <c r="P305" s="17"/>
    </row>
    <row r="306" s="4" customFormat="1" ht="76.5" spans="1:16">
      <c r="A306" s="17">
        <f t="shared" si="30"/>
        <v>300</v>
      </c>
      <c r="B306" s="17" t="s">
        <v>22</v>
      </c>
      <c r="C306" s="17" t="s">
        <v>1104</v>
      </c>
      <c r="D306" s="17" t="s">
        <v>24</v>
      </c>
      <c r="E306" s="17" t="s">
        <v>1105</v>
      </c>
      <c r="F306" s="17" t="s">
        <v>84</v>
      </c>
      <c r="G306" s="18">
        <v>3</v>
      </c>
      <c r="H306" s="18">
        <v>0</v>
      </c>
      <c r="I306" s="18">
        <v>0</v>
      </c>
      <c r="J306" s="18">
        <v>3</v>
      </c>
      <c r="K306" s="18">
        <v>0</v>
      </c>
      <c r="L306" s="18">
        <v>0</v>
      </c>
      <c r="M306" s="17" t="s">
        <v>1106</v>
      </c>
      <c r="N306" s="33" t="s">
        <v>1107</v>
      </c>
      <c r="O306" s="33" t="s">
        <v>1108</v>
      </c>
      <c r="P306" s="17"/>
    </row>
    <row r="307" s="4" customFormat="1" ht="102" spans="1:16">
      <c r="A307" s="17">
        <f t="shared" si="30"/>
        <v>301</v>
      </c>
      <c r="B307" s="17" t="s">
        <v>22</v>
      </c>
      <c r="C307" s="17" t="s">
        <v>1104</v>
      </c>
      <c r="D307" s="17" t="s">
        <v>24</v>
      </c>
      <c r="E307" s="36" t="s">
        <v>1109</v>
      </c>
      <c r="F307" s="17" t="s">
        <v>26</v>
      </c>
      <c r="G307" s="18">
        <v>43</v>
      </c>
      <c r="H307" s="18">
        <v>0</v>
      </c>
      <c r="I307" s="18">
        <v>0</v>
      </c>
      <c r="J307" s="18">
        <v>43</v>
      </c>
      <c r="K307" s="18">
        <v>0</v>
      </c>
      <c r="L307" s="18">
        <v>0</v>
      </c>
      <c r="M307" s="17" t="s">
        <v>1106</v>
      </c>
      <c r="N307" s="35" t="s">
        <v>1110</v>
      </c>
      <c r="O307" s="35" t="s">
        <v>1111</v>
      </c>
      <c r="P307" s="17"/>
    </row>
    <row r="308" s="4" customFormat="1" ht="153" spans="1:16">
      <c r="A308" s="17">
        <f t="shared" si="30"/>
        <v>302</v>
      </c>
      <c r="B308" s="17" t="s">
        <v>22</v>
      </c>
      <c r="C308" s="17" t="s">
        <v>1104</v>
      </c>
      <c r="D308" s="17" t="s">
        <v>24</v>
      </c>
      <c r="E308" s="17" t="s">
        <v>1112</v>
      </c>
      <c r="F308" s="17" t="s">
        <v>64</v>
      </c>
      <c r="G308" s="18">
        <v>10</v>
      </c>
      <c r="H308" s="18">
        <v>0</v>
      </c>
      <c r="I308" s="18">
        <v>0</v>
      </c>
      <c r="J308" s="18">
        <v>10</v>
      </c>
      <c r="K308" s="18">
        <v>0</v>
      </c>
      <c r="L308" s="18">
        <v>0</v>
      </c>
      <c r="M308" s="17" t="s">
        <v>1106</v>
      </c>
      <c r="N308" s="26" t="s">
        <v>1113</v>
      </c>
      <c r="O308" s="26" t="s">
        <v>401</v>
      </c>
      <c r="P308" s="17"/>
    </row>
    <row r="309" s="1" customFormat="1" ht="51" spans="1:16">
      <c r="A309" s="17">
        <f t="shared" si="30"/>
        <v>303</v>
      </c>
      <c r="B309" s="17" t="s">
        <v>22</v>
      </c>
      <c r="C309" s="17" t="s">
        <v>1104</v>
      </c>
      <c r="D309" s="17" t="s">
        <v>24</v>
      </c>
      <c r="E309" s="17" t="s">
        <v>1114</v>
      </c>
      <c r="F309" s="17" t="s">
        <v>60</v>
      </c>
      <c r="G309" s="18">
        <v>3</v>
      </c>
      <c r="H309" s="18">
        <v>0</v>
      </c>
      <c r="I309" s="18">
        <v>0</v>
      </c>
      <c r="J309" s="18">
        <v>3</v>
      </c>
      <c r="K309" s="18">
        <v>0</v>
      </c>
      <c r="L309" s="18">
        <v>0</v>
      </c>
      <c r="M309" s="17" t="s">
        <v>1106</v>
      </c>
      <c r="N309" s="26" t="s">
        <v>73</v>
      </c>
      <c r="O309" s="26" t="s">
        <v>1115</v>
      </c>
      <c r="P309" s="17"/>
    </row>
    <row r="310" s="1" customFormat="1" ht="76.5" spans="1:16">
      <c r="A310" s="17">
        <f t="shared" si="30"/>
        <v>304</v>
      </c>
      <c r="B310" s="17" t="s">
        <v>22</v>
      </c>
      <c r="C310" s="17" t="s">
        <v>1104</v>
      </c>
      <c r="D310" s="17" t="s">
        <v>24</v>
      </c>
      <c r="E310" s="17" t="s">
        <v>1116</v>
      </c>
      <c r="F310" s="17" t="s">
        <v>35</v>
      </c>
      <c r="G310" s="18">
        <v>50</v>
      </c>
      <c r="H310" s="18">
        <v>0</v>
      </c>
      <c r="I310" s="18">
        <v>0</v>
      </c>
      <c r="J310" s="18">
        <v>10</v>
      </c>
      <c r="K310" s="18">
        <v>40</v>
      </c>
      <c r="L310" s="18">
        <v>0</v>
      </c>
      <c r="M310" s="17" t="s">
        <v>1106</v>
      </c>
      <c r="N310" s="26" t="s">
        <v>36</v>
      </c>
      <c r="O310" s="26" t="s">
        <v>1117</v>
      </c>
      <c r="P310" s="17"/>
    </row>
    <row r="311" s="1" customFormat="1" ht="102" spans="1:16">
      <c r="A311" s="17">
        <f t="shared" si="30"/>
        <v>305</v>
      </c>
      <c r="B311" s="17" t="s">
        <v>22</v>
      </c>
      <c r="C311" s="17" t="s">
        <v>1104</v>
      </c>
      <c r="D311" s="17" t="s">
        <v>1118</v>
      </c>
      <c r="E311" s="17" t="s">
        <v>1119</v>
      </c>
      <c r="F311" s="17" t="s">
        <v>40</v>
      </c>
      <c r="G311" s="18">
        <v>20</v>
      </c>
      <c r="H311" s="18">
        <v>20</v>
      </c>
      <c r="I311" s="18">
        <v>0</v>
      </c>
      <c r="J311" s="18">
        <v>0</v>
      </c>
      <c r="K311" s="18">
        <v>0</v>
      </c>
      <c r="L311" s="18">
        <v>0</v>
      </c>
      <c r="M311" s="17" t="s">
        <v>1120</v>
      </c>
      <c r="N311" s="26" t="s">
        <v>1121</v>
      </c>
      <c r="O311" s="26" t="s">
        <v>1122</v>
      </c>
      <c r="P311" s="17" t="s">
        <v>43</v>
      </c>
    </row>
    <row r="312" s="1" customFormat="1" ht="130" customHeight="1" spans="1:16">
      <c r="A312" s="17">
        <f t="shared" si="30"/>
        <v>306</v>
      </c>
      <c r="B312" s="17" t="s">
        <v>22</v>
      </c>
      <c r="C312" s="17" t="s">
        <v>1104</v>
      </c>
      <c r="D312" s="17" t="s">
        <v>1123</v>
      </c>
      <c r="E312" s="17" t="s">
        <v>1124</v>
      </c>
      <c r="F312" s="17" t="s">
        <v>40</v>
      </c>
      <c r="G312" s="18">
        <v>20</v>
      </c>
      <c r="H312" s="18">
        <v>20</v>
      </c>
      <c r="I312" s="18">
        <v>0</v>
      </c>
      <c r="J312" s="18">
        <v>0</v>
      </c>
      <c r="K312" s="18">
        <v>0</v>
      </c>
      <c r="L312" s="18">
        <v>0</v>
      </c>
      <c r="M312" s="17" t="s">
        <v>1125</v>
      </c>
      <c r="N312" s="26" t="s">
        <v>1126</v>
      </c>
      <c r="O312" s="26" t="s">
        <v>1122</v>
      </c>
      <c r="P312" s="17" t="s">
        <v>43</v>
      </c>
    </row>
    <row r="313" s="1" customFormat="1" ht="76.5" spans="1:16">
      <c r="A313" s="17">
        <f t="shared" si="30"/>
        <v>307</v>
      </c>
      <c r="B313" s="17" t="s">
        <v>22</v>
      </c>
      <c r="C313" s="17" t="s">
        <v>1104</v>
      </c>
      <c r="D313" s="17" t="s">
        <v>1127</v>
      </c>
      <c r="E313" s="17" t="s">
        <v>1128</v>
      </c>
      <c r="F313" s="17" t="s">
        <v>53</v>
      </c>
      <c r="G313" s="18">
        <v>75</v>
      </c>
      <c r="H313" s="18">
        <v>0</v>
      </c>
      <c r="I313" s="18">
        <v>15</v>
      </c>
      <c r="J313" s="18">
        <v>60</v>
      </c>
      <c r="K313" s="18">
        <v>0</v>
      </c>
      <c r="L313" s="18">
        <v>0</v>
      </c>
      <c r="M313" s="17" t="s">
        <v>1129</v>
      </c>
      <c r="N313" s="26" t="s">
        <v>1130</v>
      </c>
      <c r="O313" s="26" t="s">
        <v>1131</v>
      </c>
      <c r="P313" s="17"/>
    </row>
    <row r="314" s="1" customFormat="1" ht="76.5" spans="1:16">
      <c r="A314" s="17">
        <f t="shared" ref="A314:A323" si="31">ROW()-6</f>
        <v>308</v>
      </c>
      <c r="B314" s="17" t="s">
        <v>22</v>
      </c>
      <c r="C314" s="17" t="s">
        <v>1104</v>
      </c>
      <c r="D314" s="17" t="s">
        <v>1132</v>
      </c>
      <c r="E314" s="17" t="s">
        <v>1133</v>
      </c>
      <c r="F314" s="17" t="s">
        <v>108</v>
      </c>
      <c r="G314" s="18">
        <v>110</v>
      </c>
      <c r="H314" s="18">
        <v>0</v>
      </c>
      <c r="I314" s="18">
        <v>0</v>
      </c>
      <c r="J314" s="18">
        <v>110</v>
      </c>
      <c r="K314" s="18">
        <v>0</v>
      </c>
      <c r="L314" s="18">
        <v>0</v>
      </c>
      <c r="M314" s="17" t="s">
        <v>1134</v>
      </c>
      <c r="N314" s="26" t="s">
        <v>1135</v>
      </c>
      <c r="O314" s="26" t="s">
        <v>1136</v>
      </c>
      <c r="P314" s="17"/>
    </row>
    <row r="315" s="1" customFormat="1" ht="102" spans="1:16">
      <c r="A315" s="17">
        <f t="shared" si="31"/>
        <v>309</v>
      </c>
      <c r="B315" s="17" t="s">
        <v>22</v>
      </c>
      <c r="C315" s="17" t="s">
        <v>1104</v>
      </c>
      <c r="D315" s="17" t="s">
        <v>1137</v>
      </c>
      <c r="E315" s="17" t="s">
        <v>1138</v>
      </c>
      <c r="F315" s="17" t="s">
        <v>53</v>
      </c>
      <c r="G315" s="18">
        <v>70</v>
      </c>
      <c r="H315" s="18">
        <v>0</v>
      </c>
      <c r="I315" s="18">
        <v>70</v>
      </c>
      <c r="J315" s="18">
        <v>0</v>
      </c>
      <c r="K315" s="18">
        <v>0</v>
      </c>
      <c r="L315" s="18">
        <v>0</v>
      </c>
      <c r="M315" s="17" t="s">
        <v>1139</v>
      </c>
      <c r="N315" s="26" t="s">
        <v>1140</v>
      </c>
      <c r="O315" s="26" t="s">
        <v>1141</v>
      </c>
      <c r="P315" s="17"/>
    </row>
    <row r="316" s="1" customFormat="1" ht="76.5" spans="1:16">
      <c r="A316" s="17">
        <f t="shared" si="31"/>
        <v>310</v>
      </c>
      <c r="B316" s="17" t="s">
        <v>22</v>
      </c>
      <c r="C316" s="17" t="s">
        <v>1104</v>
      </c>
      <c r="D316" s="17" t="s">
        <v>1142</v>
      </c>
      <c r="E316" s="17" t="s">
        <v>1143</v>
      </c>
      <c r="F316" s="17" t="s">
        <v>84</v>
      </c>
      <c r="G316" s="18">
        <v>62</v>
      </c>
      <c r="H316" s="18">
        <v>0</v>
      </c>
      <c r="I316" s="18">
        <v>0</v>
      </c>
      <c r="J316" s="18">
        <v>62</v>
      </c>
      <c r="K316" s="18">
        <v>0</v>
      </c>
      <c r="L316" s="18">
        <v>0</v>
      </c>
      <c r="M316" s="17" t="s">
        <v>1144</v>
      </c>
      <c r="N316" s="26" t="s">
        <v>1145</v>
      </c>
      <c r="O316" s="26" t="s">
        <v>1146</v>
      </c>
      <c r="P316" s="17"/>
    </row>
    <row r="317" s="1" customFormat="1" ht="204" spans="1:16">
      <c r="A317" s="17">
        <f t="shared" si="31"/>
        <v>311</v>
      </c>
      <c r="B317" s="17" t="s">
        <v>22</v>
      </c>
      <c r="C317" s="17" t="s">
        <v>1104</v>
      </c>
      <c r="D317" s="17" t="s">
        <v>1142</v>
      </c>
      <c r="E317" s="17" t="s">
        <v>1147</v>
      </c>
      <c r="F317" s="17" t="s">
        <v>53</v>
      </c>
      <c r="G317" s="18">
        <v>55</v>
      </c>
      <c r="H317" s="18">
        <v>0</v>
      </c>
      <c r="I317" s="18">
        <v>55</v>
      </c>
      <c r="J317" s="18">
        <v>0</v>
      </c>
      <c r="K317" s="18">
        <v>0</v>
      </c>
      <c r="L317" s="18">
        <v>0</v>
      </c>
      <c r="M317" s="17" t="s">
        <v>1144</v>
      </c>
      <c r="N317" s="26" t="s">
        <v>1148</v>
      </c>
      <c r="O317" s="26" t="s">
        <v>1149</v>
      </c>
      <c r="P317" s="17"/>
    </row>
    <row r="318" s="1" customFormat="1" ht="76.5" spans="1:16">
      <c r="A318" s="17">
        <f t="shared" si="31"/>
        <v>312</v>
      </c>
      <c r="B318" s="17" t="s">
        <v>22</v>
      </c>
      <c r="C318" s="17" t="s">
        <v>1104</v>
      </c>
      <c r="D318" s="17" t="s">
        <v>1150</v>
      </c>
      <c r="E318" s="17" t="s">
        <v>1151</v>
      </c>
      <c r="F318" s="17" t="s">
        <v>53</v>
      </c>
      <c r="G318" s="18">
        <v>30</v>
      </c>
      <c r="H318" s="18">
        <v>0</v>
      </c>
      <c r="I318" s="18">
        <v>30</v>
      </c>
      <c r="J318" s="18">
        <v>0</v>
      </c>
      <c r="K318" s="18">
        <v>0</v>
      </c>
      <c r="L318" s="18">
        <v>0</v>
      </c>
      <c r="M318" s="17" t="s">
        <v>1152</v>
      </c>
      <c r="N318" s="26" t="s">
        <v>1153</v>
      </c>
      <c r="O318" s="26" t="s">
        <v>1154</v>
      </c>
      <c r="P318" s="37"/>
    </row>
    <row r="319" s="1" customFormat="1" ht="127.5" spans="1:16">
      <c r="A319" s="17">
        <f t="shared" si="31"/>
        <v>313</v>
      </c>
      <c r="B319" s="17" t="s">
        <v>22</v>
      </c>
      <c r="C319" s="17" t="s">
        <v>1104</v>
      </c>
      <c r="D319" s="17" t="s">
        <v>1155</v>
      </c>
      <c r="E319" s="17" t="s">
        <v>1156</v>
      </c>
      <c r="F319" s="17" t="s">
        <v>53</v>
      </c>
      <c r="G319" s="18">
        <v>60</v>
      </c>
      <c r="H319" s="18">
        <v>0</v>
      </c>
      <c r="I319" s="18">
        <v>60</v>
      </c>
      <c r="J319" s="18">
        <v>0</v>
      </c>
      <c r="K319" s="18">
        <v>0</v>
      </c>
      <c r="L319" s="18">
        <v>0</v>
      </c>
      <c r="M319" s="17" t="s">
        <v>1157</v>
      </c>
      <c r="N319" s="26" t="s">
        <v>1158</v>
      </c>
      <c r="O319" s="26" t="s">
        <v>1159</v>
      </c>
      <c r="P319" s="17"/>
    </row>
    <row r="320" s="1" customFormat="1" ht="76.5" spans="1:16">
      <c r="A320" s="17">
        <f t="shared" si="31"/>
        <v>314</v>
      </c>
      <c r="B320" s="17" t="s">
        <v>22</v>
      </c>
      <c r="C320" s="17" t="s">
        <v>1104</v>
      </c>
      <c r="D320" s="17" t="s">
        <v>1160</v>
      </c>
      <c r="E320" s="17" t="s">
        <v>1161</v>
      </c>
      <c r="F320" s="17" t="s">
        <v>53</v>
      </c>
      <c r="G320" s="18">
        <v>59</v>
      </c>
      <c r="H320" s="18">
        <v>0</v>
      </c>
      <c r="I320" s="18">
        <v>0</v>
      </c>
      <c r="J320" s="18">
        <v>29</v>
      </c>
      <c r="K320" s="18">
        <v>0</v>
      </c>
      <c r="L320" s="18">
        <v>30</v>
      </c>
      <c r="M320" s="17" t="s">
        <v>1160</v>
      </c>
      <c r="N320" s="26" t="s">
        <v>1162</v>
      </c>
      <c r="O320" s="26" t="s">
        <v>1163</v>
      </c>
      <c r="P320" s="17" t="s">
        <v>1164</v>
      </c>
    </row>
    <row r="321" s="1" customFormat="1" ht="153" spans="1:16">
      <c r="A321" s="17">
        <f t="shared" si="31"/>
        <v>315</v>
      </c>
      <c r="B321" s="17" t="s">
        <v>22</v>
      </c>
      <c r="C321" s="17" t="s">
        <v>1165</v>
      </c>
      <c r="D321" s="17" t="s">
        <v>24</v>
      </c>
      <c r="E321" s="26" t="s">
        <v>1166</v>
      </c>
      <c r="F321" s="17" t="s">
        <v>108</v>
      </c>
      <c r="G321" s="18">
        <v>104</v>
      </c>
      <c r="H321" s="18">
        <v>0</v>
      </c>
      <c r="I321" s="18">
        <v>0</v>
      </c>
      <c r="J321" s="18">
        <v>104</v>
      </c>
      <c r="K321" s="18">
        <v>0</v>
      </c>
      <c r="L321" s="18">
        <v>0</v>
      </c>
      <c r="M321" s="17" t="s">
        <v>1167</v>
      </c>
      <c r="N321" s="26" t="s">
        <v>1168</v>
      </c>
      <c r="O321" s="26" t="s">
        <v>1169</v>
      </c>
      <c r="P321" s="28"/>
    </row>
    <row r="322" s="1" customFormat="1" ht="76.5" spans="1:16">
      <c r="A322" s="17">
        <f t="shared" si="31"/>
        <v>316</v>
      </c>
      <c r="B322" s="17" t="s">
        <v>22</v>
      </c>
      <c r="C322" s="17" t="s">
        <v>1165</v>
      </c>
      <c r="D322" s="17" t="s">
        <v>24</v>
      </c>
      <c r="E322" s="26" t="s">
        <v>1170</v>
      </c>
      <c r="F322" s="36" t="s">
        <v>108</v>
      </c>
      <c r="G322" s="18">
        <v>16</v>
      </c>
      <c r="H322" s="18">
        <v>0</v>
      </c>
      <c r="I322" s="18">
        <v>0</v>
      </c>
      <c r="J322" s="18">
        <v>16</v>
      </c>
      <c r="K322" s="18">
        <v>0</v>
      </c>
      <c r="L322" s="18">
        <v>0</v>
      </c>
      <c r="M322" s="17" t="s">
        <v>1167</v>
      </c>
      <c r="N322" s="26" t="s">
        <v>1171</v>
      </c>
      <c r="O322" s="26" t="s">
        <v>1172</v>
      </c>
      <c r="P322" s="28"/>
    </row>
    <row r="323" s="1" customFormat="1" ht="127.5" spans="1:16">
      <c r="A323" s="17">
        <f t="shared" si="31"/>
        <v>317</v>
      </c>
      <c r="B323" s="17" t="s">
        <v>22</v>
      </c>
      <c r="C323" s="17" t="s">
        <v>1165</v>
      </c>
      <c r="D323" s="17" t="s">
        <v>24</v>
      </c>
      <c r="E323" s="26" t="s">
        <v>1173</v>
      </c>
      <c r="F323" s="36" t="s">
        <v>64</v>
      </c>
      <c r="G323" s="18">
        <v>10</v>
      </c>
      <c r="H323" s="18">
        <v>0</v>
      </c>
      <c r="I323" s="18">
        <v>0</v>
      </c>
      <c r="J323" s="18">
        <v>10</v>
      </c>
      <c r="K323" s="18">
        <v>0</v>
      </c>
      <c r="L323" s="18">
        <v>0</v>
      </c>
      <c r="M323" s="17" t="s">
        <v>1167</v>
      </c>
      <c r="N323" s="26" t="s">
        <v>75</v>
      </c>
      <c r="O323" s="26" t="s">
        <v>401</v>
      </c>
      <c r="P323" s="28"/>
    </row>
    <row r="324" s="1" customFormat="1" ht="51" spans="1:16">
      <c r="A324" s="17">
        <f t="shared" ref="A324:A333" si="32">ROW()-6</f>
        <v>318</v>
      </c>
      <c r="B324" s="17" t="s">
        <v>22</v>
      </c>
      <c r="C324" s="17" t="s">
        <v>1165</v>
      </c>
      <c r="D324" s="17" t="s">
        <v>24</v>
      </c>
      <c r="E324" s="26" t="s">
        <v>1174</v>
      </c>
      <c r="F324" s="17" t="s">
        <v>60</v>
      </c>
      <c r="G324" s="18">
        <v>3</v>
      </c>
      <c r="H324" s="18">
        <v>0</v>
      </c>
      <c r="I324" s="18">
        <v>0</v>
      </c>
      <c r="J324" s="18">
        <v>3</v>
      </c>
      <c r="K324" s="18">
        <v>0</v>
      </c>
      <c r="L324" s="18">
        <v>0</v>
      </c>
      <c r="M324" s="17" t="s">
        <v>1167</v>
      </c>
      <c r="N324" s="26" t="s">
        <v>73</v>
      </c>
      <c r="O324" s="26" t="s">
        <v>1175</v>
      </c>
      <c r="P324" s="28"/>
    </row>
    <row r="325" s="1" customFormat="1" ht="76.5" spans="1:16">
      <c r="A325" s="17">
        <f t="shared" si="32"/>
        <v>319</v>
      </c>
      <c r="B325" s="17" t="s">
        <v>22</v>
      </c>
      <c r="C325" s="17" t="s">
        <v>1165</v>
      </c>
      <c r="D325" s="17" t="s">
        <v>24</v>
      </c>
      <c r="E325" s="26" t="s">
        <v>1176</v>
      </c>
      <c r="F325" s="17" t="s">
        <v>64</v>
      </c>
      <c r="G325" s="18">
        <v>5</v>
      </c>
      <c r="H325" s="18">
        <v>0</v>
      </c>
      <c r="I325" s="18">
        <v>0</v>
      </c>
      <c r="J325" s="18">
        <v>5</v>
      </c>
      <c r="K325" s="18">
        <v>0</v>
      </c>
      <c r="L325" s="18">
        <v>0</v>
      </c>
      <c r="M325" s="17" t="s">
        <v>1167</v>
      </c>
      <c r="N325" s="26" t="s">
        <v>1177</v>
      </c>
      <c r="O325" s="26" t="s">
        <v>1178</v>
      </c>
      <c r="P325" s="28"/>
    </row>
    <row r="326" s="1" customFormat="1" ht="133" customHeight="1" spans="1:16">
      <c r="A326" s="17">
        <f t="shared" si="32"/>
        <v>320</v>
      </c>
      <c r="B326" s="17" t="s">
        <v>22</v>
      </c>
      <c r="C326" s="17" t="s">
        <v>1165</v>
      </c>
      <c r="D326" s="17" t="s">
        <v>24</v>
      </c>
      <c r="E326" s="26" t="s">
        <v>1179</v>
      </c>
      <c r="F326" s="17" t="s">
        <v>53</v>
      </c>
      <c r="G326" s="18">
        <v>350</v>
      </c>
      <c r="H326" s="18">
        <v>105</v>
      </c>
      <c r="I326" s="18">
        <v>0</v>
      </c>
      <c r="J326" s="18">
        <f>G326-H326</f>
        <v>245</v>
      </c>
      <c r="K326" s="18">
        <v>0</v>
      </c>
      <c r="L326" s="18">
        <v>0</v>
      </c>
      <c r="M326" s="17" t="s">
        <v>1167</v>
      </c>
      <c r="N326" s="26" t="s">
        <v>1180</v>
      </c>
      <c r="O326" s="26" t="s">
        <v>1181</v>
      </c>
      <c r="P326" s="28"/>
    </row>
    <row r="327" s="1" customFormat="1" ht="102" spans="1:16">
      <c r="A327" s="17">
        <f t="shared" si="32"/>
        <v>321</v>
      </c>
      <c r="B327" s="17" t="s">
        <v>22</v>
      </c>
      <c r="C327" s="17" t="s">
        <v>1165</v>
      </c>
      <c r="D327" s="17" t="s">
        <v>24</v>
      </c>
      <c r="E327" s="26" t="s">
        <v>1182</v>
      </c>
      <c r="F327" s="17" t="s">
        <v>31</v>
      </c>
      <c r="G327" s="18">
        <v>10</v>
      </c>
      <c r="H327" s="18">
        <v>0</v>
      </c>
      <c r="I327" s="18">
        <v>0</v>
      </c>
      <c r="J327" s="18">
        <v>10</v>
      </c>
      <c r="K327" s="18">
        <v>0</v>
      </c>
      <c r="L327" s="18">
        <v>0</v>
      </c>
      <c r="M327" s="17" t="s">
        <v>1167</v>
      </c>
      <c r="N327" s="26" t="s">
        <v>81</v>
      </c>
      <c r="O327" s="26" t="s">
        <v>1183</v>
      </c>
      <c r="P327" s="28"/>
    </row>
    <row r="328" s="1" customFormat="1" ht="408" spans="1:16">
      <c r="A328" s="17">
        <f t="shared" si="32"/>
        <v>322</v>
      </c>
      <c r="B328" s="17" t="s">
        <v>22</v>
      </c>
      <c r="C328" s="17" t="s">
        <v>1165</v>
      </c>
      <c r="D328" s="17" t="s">
        <v>24</v>
      </c>
      <c r="E328" s="26" t="s">
        <v>1184</v>
      </c>
      <c r="F328" s="17" t="s">
        <v>26</v>
      </c>
      <c r="G328" s="18">
        <v>85</v>
      </c>
      <c r="H328" s="18">
        <v>0</v>
      </c>
      <c r="I328" s="18">
        <v>0</v>
      </c>
      <c r="J328" s="18">
        <v>85</v>
      </c>
      <c r="K328" s="18">
        <v>0</v>
      </c>
      <c r="L328" s="18">
        <v>0</v>
      </c>
      <c r="M328" s="17" t="s">
        <v>1167</v>
      </c>
      <c r="N328" s="26" t="s">
        <v>1185</v>
      </c>
      <c r="O328" s="26" t="s">
        <v>1186</v>
      </c>
      <c r="P328" s="28"/>
    </row>
    <row r="329" s="1" customFormat="1" ht="102" spans="1:16">
      <c r="A329" s="17">
        <f t="shared" si="32"/>
        <v>323</v>
      </c>
      <c r="B329" s="17" t="s">
        <v>22</v>
      </c>
      <c r="C329" s="17" t="s">
        <v>1165</v>
      </c>
      <c r="D329" s="17" t="s">
        <v>24</v>
      </c>
      <c r="E329" s="26" t="s">
        <v>1187</v>
      </c>
      <c r="F329" s="17" t="s">
        <v>35</v>
      </c>
      <c r="G329" s="18">
        <v>50</v>
      </c>
      <c r="H329" s="18">
        <v>0</v>
      </c>
      <c r="I329" s="18">
        <v>0</v>
      </c>
      <c r="J329" s="18">
        <v>10</v>
      </c>
      <c r="K329" s="18">
        <v>40</v>
      </c>
      <c r="L329" s="18">
        <v>0</v>
      </c>
      <c r="M329" s="17" t="s">
        <v>1167</v>
      </c>
      <c r="N329" s="26" t="s">
        <v>1188</v>
      </c>
      <c r="O329" s="26" t="s">
        <v>1189</v>
      </c>
      <c r="P329" s="28"/>
    </row>
    <row r="330" s="1" customFormat="1" ht="51" spans="1:16">
      <c r="A330" s="17">
        <f t="shared" si="32"/>
        <v>324</v>
      </c>
      <c r="B330" s="17" t="s">
        <v>22</v>
      </c>
      <c r="C330" s="17" t="s">
        <v>1165</v>
      </c>
      <c r="D330" s="17" t="s">
        <v>24</v>
      </c>
      <c r="E330" s="26" t="s">
        <v>1190</v>
      </c>
      <c r="F330" s="17" t="s">
        <v>84</v>
      </c>
      <c r="G330" s="18">
        <v>5</v>
      </c>
      <c r="H330" s="18">
        <v>0</v>
      </c>
      <c r="I330" s="18">
        <v>0</v>
      </c>
      <c r="J330" s="18">
        <v>5</v>
      </c>
      <c r="K330" s="18">
        <v>0</v>
      </c>
      <c r="L330" s="18">
        <v>0</v>
      </c>
      <c r="M330" s="17" t="s">
        <v>1167</v>
      </c>
      <c r="N330" s="26" t="s">
        <v>1191</v>
      </c>
      <c r="O330" s="26" t="s">
        <v>407</v>
      </c>
      <c r="P330" s="28"/>
    </row>
    <row r="331" s="1" customFormat="1" ht="127.5" spans="1:16">
      <c r="A331" s="17">
        <f t="shared" si="32"/>
        <v>325</v>
      </c>
      <c r="B331" s="17" t="s">
        <v>22</v>
      </c>
      <c r="C331" s="17" t="s">
        <v>1165</v>
      </c>
      <c r="D331" s="17" t="s">
        <v>24</v>
      </c>
      <c r="E331" s="26" t="s">
        <v>1192</v>
      </c>
      <c r="F331" s="17" t="s">
        <v>95</v>
      </c>
      <c r="G331" s="18">
        <v>52</v>
      </c>
      <c r="H331" s="18">
        <v>0</v>
      </c>
      <c r="I331" s="18">
        <v>0</v>
      </c>
      <c r="J331" s="18">
        <v>52</v>
      </c>
      <c r="K331" s="18">
        <v>0</v>
      </c>
      <c r="L331" s="18">
        <v>0</v>
      </c>
      <c r="M331" s="17" t="s">
        <v>1167</v>
      </c>
      <c r="N331" s="26" t="s">
        <v>1193</v>
      </c>
      <c r="O331" s="26" t="s">
        <v>1194</v>
      </c>
      <c r="P331" s="28"/>
    </row>
    <row r="332" s="1" customFormat="1" ht="51" spans="1:16">
      <c r="A332" s="17">
        <f t="shared" si="32"/>
        <v>326</v>
      </c>
      <c r="B332" s="17" t="s">
        <v>22</v>
      </c>
      <c r="C332" s="17" t="s">
        <v>1165</v>
      </c>
      <c r="D332" s="17" t="s">
        <v>24</v>
      </c>
      <c r="E332" s="26" t="s">
        <v>1195</v>
      </c>
      <c r="F332" s="17" t="s">
        <v>84</v>
      </c>
      <c r="G332" s="18">
        <v>20</v>
      </c>
      <c r="H332" s="18">
        <v>0</v>
      </c>
      <c r="I332" s="18">
        <v>0</v>
      </c>
      <c r="J332" s="18">
        <v>20</v>
      </c>
      <c r="K332" s="18">
        <v>0</v>
      </c>
      <c r="L332" s="18">
        <v>0</v>
      </c>
      <c r="M332" s="17" t="s">
        <v>1167</v>
      </c>
      <c r="N332" s="26" t="s">
        <v>1196</v>
      </c>
      <c r="O332" s="26" t="s">
        <v>1197</v>
      </c>
      <c r="P332" s="28"/>
    </row>
    <row r="333" ht="76.5" spans="1:16">
      <c r="A333" s="17">
        <f t="shared" si="32"/>
        <v>327</v>
      </c>
      <c r="B333" s="17" t="s">
        <v>22</v>
      </c>
      <c r="C333" s="17" t="s">
        <v>1165</v>
      </c>
      <c r="D333" s="17" t="s">
        <v>24</v>
      </c>
      <c r="E333" s="26" t="s">
        <v>1198</v>
      </c>
      <c r="F333" s="17" t="s">
        <v>95</v>
      </c>
      <c r="G333" s="18">
        <v>14</v>
      </c>
      <c r="H333" s="18">
        <v>0</v>
      </c>
      <c r="I333" s="18">
        <v>0</v>
      </c>
      <c r="J333" s="18">
        <v>14</v>
      </c>
      <c r="K333" s="18">
        <v>0</v>
      </c>
      <c r="L333" s="18">
        <v>0</v>
      </c>
      <c r="M333" s="17" t="s">
        <v>1167</v>
      </c>
      <c r="N333" s="26" t="s">
        <v>1199</v>
      </c>
      <c r="O333" s="26" t="s">
        <v>1200</v>
      </c>
      <c r="P333" s="28"/>
    </row>
    <row r="334" ht="255" spans="1:16">
      <c r="A334" s="17">
        <f t="shared" ref="A334:A343" si="33">ROW()-6</f>
        <v>328</v>
      </c>
      <c r="B334" s="17" t="s">
        <v>22</v>
      </c>
      <c r="C334" s="17" t="s">
        <v>1165</v>
      </c>
      <c r="D334" s="17" t="s">
        <v>24</v>
      </c>
      <c r="E334" s="26" t="s">
        <v>1201</v>
      </c>
      <c r="F334" s="17" t="s">
        <v>91</v>
      </c>
      <c r="G334" s="18">
        <v>45</v>
      </c>
      <c r="H334" s="18">
        <v>0</v>
      </c>
      <c r="I334" s="18">
        <v>0</v>
      </c>
      <c r="J334" s="18">
        <v>45</v>
      </c>
      <c r="K334" s="18">
        <v>0</v>
      </c>
      <c r="L334" s="18">
        <v>0</v>
      </c>
      <c r="M334" s="17" t="s">
        <v>1167</v>
      </c>
      <c r="N334" s="26" t="s">
        <v>1202</v>
      </c>
      <c r="O334" s="26" t="s">
        <v>1203</v>
      </c>
      <c r="P334" s="28"/>
    </row>
    <row r="335" ht="76.5" spans="1:16">
      <c r="A335" s="17">
        <f t="shared" si="33"/>
        <v>329</v>
      </c>
      <c r="B335" s="17" t="s">
        <v>22</v>
      </c>
      <c r="C335" s="17" t="s">
        <v>1165</v>
      </c>
      <c r="D335" s="17" t="s">
        <v>24</v>
      </c>
      <c r="E335" s="26" t="s">
        <v>1204</v>
      </c>
      <c r="F335" s="17" t="s">
        <v>53</v>
      </c>
      <c r="G335" s="18">
        <v>8</v>
      </c>
      <c r="H335" s="18">
        <v>0</v>
      </c>
      <c r="I335" s="18">
        <v>0</v>
      </c>
      <c r="J335" s="18">
        <v>8</v>
      </c>
      <c r="K335" s="18">
        <v>0</v>
      </c>
      <c r="L335" s="18">
        <v>0</v>
      </c>
      <c r="M335" s="17" t="s">
        <v>1167</v>
      </c>
      <c r="N335" s="26" t="s">
        <v>1205</v>
      </c>
      <c r="O335" s="26" t="s">
        <v>1206</v>
      </c>
      <c r="P335" s="28"/>
    </row>
    <row r="336" ht="76.5" spans="1:16">
      <c r="A336" s="17">
        <f t="shared" si="33"/>
        <v>330</v>
      </c>
      <c r="B336" s="17" t="s">
        <v>22</v>
      </c>
      <c r="C336" s="17" t="s">
        <v>1165</v>
      </c>
      <c r="D336" s="17" t="s">
        <v>24</v>
      </c>
      <c r="E336" s="26" t="s">
        <v>1207</v>
      </c>
      <c r="F336" s="17" t="s">
        <v>95</v>
      </c>
      <c r="G336" s="18">
        <v>4</v>
      </c>
      <c r="H336" s="18">
        <v>0</v>
      </c>
      <c r="I336" s="18">
        <v>0</v>
      </c>
      <c r="J336" s="18">
        <v>4</v>
      </c>
      <c r="K336" s="18">
        <v>0</v>
      </c>
      <c r="L336" s="18">
        <v>0</v>
      </c>
      <c r="M336" s="17" t="s">
        <v>1167</v>
      </c>
      <c r="N336" s="26" t="s">
        <v>1208</v>
      </c>
      <c r="O336" s="26" t="s">
        <v>1209</v>
      </c>
      <c r="P336" s="28"/>
    </row>
    <row r="337" ht="97" customHeight="1" spans="1:16">
      <c r="A337" s="17">
        <f t="shared" si="33"/>
        <v>331</v>
      </c>
      <c r="B337" s="17" t="s">
        <v>22</v>
      </c>
      <c r="C337" s="17" t="s">
        <v>1165</v>
      </c>
      <c r="D337" s="17" t="s">
        <v>24</v>
      </c>
      <c r="E337" s="26" t="s">
        <v>1210</v>
      </c>
      <c r="F337" s="17" t="s">
        <v>53</v>
      </c>
      <c r="G337" s="18">
        <v>8</v>
      </c>
      <c r="H337" s="18">
        <v>0</v>
      </c>
      <c r="I337" s="18">
        <v>0</v>
      </c>
      <c r="J337" s="18">
        <v>8</v>
      </c>
      <c r="K337" s="18">
        <v>0</v>
      </c>
      <c r="L337" s="18">
        <v>0</v>
      </c>
      <c r="M337" s="17" t="s">
        <v>1167</v>
      </c>
      <c r="N337" s="26" t="s">
        <v>1211</v>
      </c>
      <c r="O337" s="26" t="s">
        <v>1212</v>
      </c>
      <c r="P337" s="28"/>
    </row>
    <row r="338" ht="255" spans="1:16">
      <c r="A338" s="17">
        <f t="shared" si="33"/>
        <v>332</v>
      </c>
      <c r="B338" s="17" t="s">
        <v>22</v>
      </c>
      <c r="C338" s="17" t="s">
        <v>1165</v>
      </c>
      <c r="D338" s="17" t="s">
        <v>1213</v>
      </c>
      <c r="E338" s="26" t="s">
        <v>1214</v>
      </c>
      <c r="F338" s="17" t="s">
        <v>108</v>
      </c>
      <c r="G338" s="18">
        <v>60</v>
      </c>
      <c r="H338" s="18">
        <v>11</v>
      </c>
      <c r="I338" s="18">
        <v>0</v>
      </c>
      <c r="J338" s="18">
        <v>49</v>
      </c>
      <c r="K338" s="18">
        <v>0</v>
      </c>
      <c r="L338" s="18">
        <v>0</v>
      </c>
      <c r="M338" s="17" t="s">
        <v>1215</v>
      </c>
      <c r="N338" s="26" t="s">
        <v>1216</v>
      </c>
      <c r="O338" s="26" t="s">
        <v>1217</v>
      </c>
      <c r="P338" s="28"/>
    </row>
    <row r="339" ht="153" spans="1:16">
      <c r="A339" s="17">
        <f t="shared" si="33"/>
        <v>333</v>
      </c>
      <c r="B339" s="17" t="s">
        <v>22</v>
      </c>
      <c r="C339" s="17" t="s">
        <v>1165</v>
      </c>
      <c r="D339" s="17" t="s">
        <v>1213</v>
      </c>
      <c r="E339" s="26" t="s">
        <v>1218</v>
      </c>
      <c r="F339" s="17" t="s">
        <v>53</v>
      </c>
      <c r="G339" s="18">
        <v>55</v>
      </c>
      <c r="H339" s="18">
        <v>20</v>
      </c>
      <c r="I339" s="18">
        <v>0</v>
      </c>
      <c r="J339" s="18">
        <v>35</v>
      </c>
      <c r="K339" s="18">
        <v>0</v>
      </c>
      <c r="L339" s="18">
        <v>0</v>
      </c>
      <c r="M339" s="17" t="s">
        <v>1215</v>
      </c>
      <c r="N339" s="26" t="s">
        <v>1219</v>
      </c>
      <c r="O339" s="26" t="s">
        <v>1220</v>
      </c>
      <c r="P339" s="28"/>
    </row>
    <row r="340" ht="76.5" spans="1:16">
      <c r="A340" s="17">
        <f t="shared" si="33"/>
        <v>334</v>
      </c>
      <c r="B340" s="17" t="s">
        <v>22</v>
      </c>
      <c r="C340" s="17" t="s">
        <v>1165</v>
      </c>
      <c r="D340" s="17" t="s">
        <v>1221</v>
      </c>
      <c r="E340" s="26" t="s">
        <v>1222</v>
      </c>
      <c r="F340" s="17" t="s">
        <v>40</v>
      </c>
      <c r="G340" s="18">
        <v>20</v>
      </c>
      <c r="H340" s="18">
        <v>20</v>
      </c>
      <c r="I340" s="18">
        <v>0</v>
      </c>
      <c r="J340" s="18">
        <v>0</v>
      </c>
      <c r="K340" s="18">
        <v>0</v>
      </c>
      <c r="L340" s="18">
        <v>0</v>
      </c>
      <c r="M340" s="17" t="s">
        <v>1223</v>
      </c>
      <c r="N340" s="26" t="s">
        <v>1224</v>
      </c>
      <c r="O340" s="26" t="s">
        <v>1225</v>
      </c>
      <c r="P340" s="17" t="s">
        <v>43</v>
      </c>
    </row>
    <row r="341" ht="76.5" spans="1:16">
      <c r="A341" s="17">
        <f t="shared" si="33"/>
        <v>335</v>
      </c>
      <c r="B341" s="17" t="s">
        <v>22</v>
      </c>
      <c r="C341" s="17" t="s">
        <v>1165</v>
      </c>
      <c r="D341" s="17" t="s">
        <v>1226</v>
      </c>
      <c r="E341" s="26" t="s">
        <v>1227</v>
      </c>
      <c r="F341" s="17" t="s">
        <v>53</v>
      </c>
      <c r="G341" s="18">
        <v>7</v>
      </c>
      <c r="H341" s="18">
        <v>0</v>
      </c>
      <c r="I341" s="18">
        <v>0</v>
      </c>
      <c r="J341" s="18">
        <v>7</v>
      </c>
      <c r="K341" s="18">
        <v>0</v>
      </c>
      <c r="L341" s="18">
        <v>0</v>
      </c>
      <c r="M341" s="17" t="s">
        <v>1228</v>
      </c>
      <c r="N341" s="26" t="s">
        <v>1229</v>
      </c>
      <c r="O341" s="26" t="s">
        <v>1230</v>
      </c>
      <c r="P341" s="28"/>
    </row>
    <row r="342" ht="102" spans="1:16">
      <c r="A342" s="17">
        <f t="shared" si="33"/>
        <v>336</v>
      </c>
      <c r="B342" s="17" t="s">
        <v>22</v>
      </c>
      <c r="C342" s="17" t="s">
        <v>1165</v>
      </c>
      <c r="D342" s="17" t="s">
        <v>1231</v>
      </c>
      <c r="E342" s="26" t="s">
        <v>1232</v>
      </c>
      <c r="F342" s="17" t="s">
        <v>53</v>
      </c>
      <c r="G342" s="18">
        <v>20</v>
      </c>
      <c r="H342" s="18">
        <v>0</v>
      </c>
      <c r="I342" s="18">
        <v>20</v>
      </c>
      <c r="J342" s="18">
        <v>0</v>
      </c>
      <c r="K342" s="18">
        <v>0</v>
      </c>
      <c r="L342" s="18">
        <v>0</v>
      </c>
      <c r="M342" s="17" t="s">
        <v>1233</v>
      </c>
      <c r="N342" s="26" t="s">
        <v>1234</v>
      </c>
      <c r="O342" s="26" t="s">
        <v>1235</v>
      </c>
      <c r="P342" s="28"/>
    </row>
    <row r="343" ht="76.5" spans="1:16">
      <c r="A343" s="17">
        <f t="shared" si="33"/>
        <v>337</v>
      </c>
      <c r="B343" s="17" t="s">
        <v>22</v>
      </c>
      <c r="C343" s="17" t="s">
        <v>1165</v>
      </c>
      <c r="D343" s="17" t="s">
        <v>1231</v>
      </c>
      <c r="E343" s="26" t="s">
        <v>1236</v>
      </c>
      <c r="F343" s="17" t="s">
        <v>53</v>
      </c>
      <c r="G343" s="18">
        <v>15</v>
      </c>
      <c r="H343" s="18">
        <v>0</v>
      </c>
      <c r="I343" s="18">
        <v>15</v>
      </c>
      <c r="J343" s="18">
        <v>0</v>
      </c>
      <c r="K343" s="18">
        <v>0</v>
      </c>
      <c r="L343" s="18">
        <v>0</v>
      </c>
      <c r="M343" s="17" t="s">
        <v>1233</v>
      </c>
      <c r="N343" s="26" t="s">
        <v>1237</v>
      </c>
      <c r="O343" s="26" t="s">
        <v>1238</v>
      </c>
      <c r="P343" s="28"/>
    </row>
    <row r="344" ht="139" customHeight="1" spans="1:16">
      <c r="A344" s="17">
        <f t="shared" ref="A344:A353" si="34">ROW()-6</f>
        <v>338</v>
      </c>
      <c r="B344" s="17" t="s">
        <v>22</v>
      </c>
      <c r="C344" s="17" t="s">
        <v>1165</v>
      </c>
      <c r="D344" s="17" t="s">
        <v>1239</v>
      </c>
      <c r="E344" s="26" t="s">
        <v>1240</v>
      </c>
      <c r="F344" s="17" t="s">
        <v>53</v>
      </c>
      <c r="G344" s="18">
        <v>25</v>
      </c>
      <c r="H344" s="18">
        <v>10</v>
      </c>
      <c r="I344" s="18">
        <v>0</v>
      </c>
      <c r="J344" s="18">
        <v>15</v>
      </c>
      <c r="K344" s="18">
        <v>0</v>
      </c>
      <c r="L344" s="18">
        <v>0</v>
      </c>
      <c r="M344" s="17" t="s">
        <v>1241</v>
      </c>
      <c r="N344" s="26" t="s">
        <v>1242</v>
      </c>
      <c r="O344" s="26" t="s">
        <v>1243</v>
      </c>
      <c r="P344" s="28"/>
    </row>
    <row r="345" ht="102" spans="1:16">
      <c r="A345" s="17">
        <f t="shared" si="34"/>
        <v>339</v>
      </c>
      <c r="B345" s="17" t="s">
        <v>22</v>
      </c>
      <c r="C345" s="17" t="s">
        <v>1165</v>
      </c>
      <c r="D345" s="17" t="s">
        <v>1244</v>
      </c>
      <c r="E345" s="26" t="s">
        <v>1245</v>
      </c>
      <c r="F345" s="17" t="s">
        <v>53</v>
      </c>
      <c r="G345" s="18">
        <v>10</v>
      </c>
      <c r="H345" s="18">
        <v>0</v>
      </c>
      <c r="I345" s="18">
        <v>10</v>
      </c>
      <c r="J345" s="18">
        <v>0</v>
      </c>
      <c r="K345" s="18">
        <v>0</v>
      </c>
      <c r="L345" s="18">
        <v>0</v>
      </c>
      <c r="M345" s="17" t="s">
        <v>1246</v>
      </c>
      <c r="N345" s="26" t="s">
        <v>1247</v>
      </c>
      <c r="O345" s="26" t="s">
        <v>1248</v>
      </c>
      <c r="P345" s="28"/>
    </row>
    <row r="346" ht="102" spans="1:16">
      <c r="A346" s="17">
        <f t="shared" si="34"/>
        <v>340</v>
      </c>
      <c r="B346" s="17" t="s">
        <v>22</v>
      </c>
      <c r="C346" s="17" t="s">
        <v>1165</v>
      </c>
      <c r="D346" s="17" t="s">
        <v>1249</v>
      </c>
      <c r="E346" s="26" t="s">
        <v>1250</v>
      </c>
      <c r="F346" s="17" t="s">
        <v>53</v>
      </c>
      <c r="G346" s="18">
        <v>37</v>
      </c>
      <c r="H346" s="18">
        <v>10</v>
      </c>
      <c r="I346" s="18">
        <v>27</v>
      </c>
      <c r="J346" s="18">
        <v>0</v>
      </c>
      <c r="K346" s="18">
        <v>0</v>
      </c>
      <c r="L346" s="18">
        <v>0</v>
      </c>
      <c r="M346" s="17" t="s">
        <v>1251</v>
      </c>
      <c r="N346" s="26" t="s">
        <v>1252</v>
      </c>
      <c r="O346" s="26" t="s">
        <v>1253</v>
      </c>
      <c r="P346" s="28"/>
    </row>
    <row r="347" ht="76.5" spans="1:16">
      <c r="A347" s="17">
        <f t="shared" si="34"/>
        <v>341</v>
      </c>
      <c r="B347" s="17" t="s">
        <v>22</v>
      </c>
      <c r="C347" s="17" t="s">
        <v>1165</v>
      </c>
      <c r="D347" s="17" t="s">
        <v>1254</v>
      </c>
      <c r="E347" s="26" t="s">
        <v>1255</v>
      </c>
      <c r="F347" s="17" t="s">
        <v>53</v>
      </c>
      <c r="G347" s="18">
        <v>21</v>
      </c>
      <c r="H347" s="18">
        <v>0</v>
      </c>
      <c r="I347" s="18">
        <v>21</v>
      </c>
      <c r="J347" s="18">
        <v>0</v>
      </c>
      <c r="K347" s="18">
        <v>0</v>
      </c>
      <c r="L347" s="18">
        <v>0</v>
      </c>
      <c r="M347" s="17" t="s">
        <v>1256</v>
      </c>
      <c r="N347" s="26" t="s">
        <v>1257</v>
      </c>
      <c r="O347" s="26" t="s">
        <v>1258</v>
      </c>
      <c r="P347" s="28"/>
    </row>
    <row r="348" ht="127.5" spans="1:16">
      <c r="A348" s="17">
        <f t="shared" si="34"/>
        <v>342</v>
      </c>
      <c r="B348" s="17" t="s">
        <v>22</v>
      </c>
      <c r="C348" s="17" t="s">
        <v>1165</v>
      </c>
      <c r="D348" s="17" t="s">
        <v>1259</v>
      </c>
      <c r="E348" s="26" t="s">
        <v>1260</v>
      </c>
      <c r="F348" s="17" t="s">
        <v>53</v>
      </c>
      <c r="G348" s="18">
        <v>41</v>
      </c>
      <c r="H348" s="18">
        <v>4</v>
      </c>
      <c r="I348" s="18">
        <v>37</v>
      </c>
      <c r="J348" s="18">
        <v>0</v>
      </c>
      <c r="K348" s="18">
        <v>0</v>
      </c>
      <c r="L348" s="18">
        <v>0</v>
      </c>
      <c r="M348" s="17" t="s">
        <v>1261</v>
      </c>
      <c r="N348" s="26" t="s">
        <v>1262</v>
      </c>
      <c r="O348" s="26" t="s">
        <v>1263</v>
      </c>
      <c r="P348" s="28"/>
    </row>
    <row r="349" ht="123" customHeight="1" spans="1:16">
      <c r="A349" s="17">
        <f t="shared" si="34"/>
        <v>343</v>
      </c>
      <c r="B349" s="17" t="s">
        <v>22</v>
      </c>
      <c r="C349" s="17" t="s">
        <v>1264</v>
      </c>
      <c r="D349" s="17" t="s">
        <v>1265</v>
      </c>
      <c r="E349" s="18" t="s">
        <v>1266</v>
      </c>
      <c r="F349" s="17" t="s">
        <v>53</v>
      </c>
      <c r="G349" s="18">
        <v>224</v>
      </c>
      <c r="H349" s="18">
        <v>100</v>
      </c>
      <c r="I349" s="18">
        <v>42</v>
      </c>
      <c r="J349" s="18">
        <v>82</v>
      </c>
      <c r="K349" s="18">
        <v>0</v>
      </c>
      <c r="L349" s="18">
        <v>0</v>
      </c>
      <c r="M349" s="17" t="s">
        <v>1267</v>
      </c>
      <c r="N349" s="26" t="s">
        <v>1268</v>
      </c>
      <c r="O349" s="26" t="s">
        <v>1269</v>
      </c>
      <c r="P349" s="17"/>
    </row>
    <row r="350" ht="100" customHeight="1" spans="1:16">
      <c r="A350" s="17">
        <f t="shared" si="34"/>
        <v>344</v>
      </c>
      <c r="B350" s="17" t="s">
        <v>22</v>
      </c>
      <c r="C350" s="17" t="s">
        <v>1264</v>
      </c>
      <c r="D350" s="17" t="s">
        <v>1265</v>
      </c>
      <c r="E350" s="18" t="s">
        <v>1270</v>
      </c>
      <c r="F350" s="17" t="s">
        <v>53</v>
      </c>
      <c r="G350" s="18">
        <v>90</v>
      </c>
      <c r="H350" s="18">
        <v>0</v>
      </c>
      <c r="I350" s="18">
        <v>90</v>
      </c>
      <c r="J350" s="18">
        <v>0</v>
      </c>
      <c r="K350" s="18">
        <v>0</v>
      </c>
      <c r="L350" s="18">
        <v>0</v>
      </c>
      <c r="M350" s="17" t="s">
        <v>1267</v>
      </c>
      <c r="N350" s="26" t="s">
        <v>1271</v>
      </c>
      <c r="O350" s="26" t="s">
        <v>1269</v>
      </c>
      <c r="P350" s="17"/>
    </row>
    <row r="351" ht="76.5" spans="1:16">
      <c r="A351" s="17">
        <f t="shared" si="34"/>
        <v>345</v>
      </c>
      <c r="B351" s="17" t="s">
        <v>22</v>
      </c>
      <c r="C351" s="17" t="s">
        <v>1264</v>
      </c>
      <c r="D351" s="17" t="s">
        <v>24</v>
      </c>
      <c r="E351" s="18" t="s">
        <v>1272</v>
      </c>
      <c r="F351" s="17" t="s">
        <v>26</v>
      </c>
      <c r="G351" s="18">
        <v>190</v>
      </c>
      <c r="H351" s="18">
        <v>40</v>
      </c>
      <c r="I351" s="18">
        <v>0</v>
      </c>
      <c r="J351" s="18">
        <v>150</v>
      </c>
      <c r="K351" s="18">
        <v>0</v>
      </c>
      <c r="L351" s="18">
        <v>0</v>
      </c>
      <c r="M351" s="17" t="s">
        <v>1273</v>
      </c>
      <c r="N351" s="26" t="s">
        <v>1274</v>
      </c>
      <c r="O351" s="26" t="s">
        <v>1275</v>
      </c>
      <c r="P351" s="17"/>
    </row>
    <row r="352" ht="76.5" spans="1:16">
      <c r="A352" s="17">
        <f t="shared" si="34"/>
        <v>346</v>
      </c>
      <c r="B352" s="17" t="s">
        <v>22</v>
      </c>
      <c r="C352" s="17" t="s">
        <v>1264</v>
      </c>
      <c r="D352" s="17" t="s">
        <v>1276</v>
      </c>
      <c r="E352" s="17" t="s">
        <v>1277</v>
      </c>
      <c r="F352" s="17" t="s">
        <v>53</v>
      </c>
      <c r="G352" s="18">
        <v>25</v>
      </c>
      <c r="H352" s="18">
        <v>0</v>
      </c>
      <c r="I352" s="18">
        <v>0</v>
      </c>
      <c r="J352" s="18">
        <v>25</v>
      </c>
      <c r="K352" s="18">
        <v>0</v>
      </c>
      <c r="L352" s="18">
        <v>0</v>
      </c>
      <c r="M352" s="17" t="s">
        <v>1278</v>
      </c>
      <c r="N352" s="26" t="s">
        <v>1279</v>
      </c>
      <c r="O352" s="26" t="s">
        <v>1280</v>
      </c>
      <c r="P352" s="17" t="s">
        <v>1281</v>
      </c>
    </row>
    <row r="353" ht="76.5" spans="1:16">
      <c r="A353" s="17">
        <f t="shared" si="34"/>
        <v>347</v>
      </c>
      <c r="B353" s="17" t="s">
        <v>22</v>
      </c>
      <c r="C353" s="17" t="s">
        <v>1264</v>
      </c>
      <c r="D353" s="17" t="s">
        <v>1276</v>
      </c>
      <c r="E353" s="18" t="s">
        <v>1282</v>
      </c>
      <c r="F353" s="17" t="s">
        <v>40</v>
      </c>
      <c r="G353" s="18">
        <v>20</v>
      </c>
      <c r="H353" s="18">
        <v>20</v>
      </c>
      <c r="I353" s="18">
        <v>0</v>
      </c>
      <c r="J353" s="18">
        <v>0</v>
      </c>
      <c r="K353" s="18">
        <v>0</v>
      </c>
      <c r="L353" s="18">
        <v>0</v>
      </c>
      <c r="M353" s="17" t="s">
        <v>1278</v>
      </c>
      <c r="N353" s="26" t="s">
        <v>1283</v>
      </c>
      <c r="O353" s="26" t="s">
        <v>1284</v>
      </c>
      <c r="P353" s="17" t="s">
        <v>43</v>
      </c>
    </row>
    <row r="354" ht="102" spans="1:16">
      <c r="A354" s="17">
        <f t="shared" ref="A354:A363" si="35">ROW()-6</f>
        <v>348</v>
      </c>
      <c r="B354" s="17" t="s">
        <v>22</v>
      </c>
      <c r="C354" s="17" t="s">
        <v>1264</v>
      </c>
      <c r="D354" s="17" t="s">
        <v>1285</v>
      </c>
      <c r="E354" s="18" t="s">
        <v>1286</v>
      </c>
      <c r="F354" s="17" t="s">
        <v>40</v>
      </c>
      <c r="G354" s="18">
        <v>20</v>
      </c>
      <c r="H354" s="18">
        <v>20</v>
      </c>
      <c r="I354" s="18">
        <v>0</v>
      </c>
      <c r="J354" s="18">
        <v>0</v>
      </c>
      <c r="K354" s="18">
        <v>0</v>
      </c>
      <c r="L354" s="18">
        <v>0</v>
      </c>
      <c r="M354" s="17" t="s">
        <v>1287</v>
      </c>
      <c r="N354" s="26" t="s">
        <v>1288</v>
      </c>
      <c r="O354" s="26" t="s">
        <v>1289</v>
      </c>
      <c r="P354" s="17" t="s">
        <v>43</v>
      </c>
    </row>
    <row r="355" ht="51" spans="1:16">
      <c r="A355" s="17">
        <f t="shared" si="35"/>
        <v>349</v>
      </c>
      <c r="B355" s="17" t="s">
        <v>22</v>
      </c>
      <c r="C355" s="17" t="s">
        <v>1264</v>
      </c>
      <c r="D355" s="17" t="s">
        <v>24</v>
      </c>
      <c r="E355" s="18" t="s">
        <v>1290</v>
      </c>
      <c r="F355" s="17" t="s">
        <v>60</v>
      </c>
      <c r="G355" s="18">
        <v>3</v>
      </c>
      <c r="H355" s="18">
        <v>0</v>
      </c>
      <c r="I355" s="18">
        <v>0</v>
      </c>
      <c r="J355" s="18">
        <v>3</v>
      </c>
      <c r="K355" s="18">
        <v>0</v>
      </c>
      <c r="L355" s="18">
        <v>0</v>
      </c>
      <c r="M355" s="17" t="s">
        <v>1273</v>
      </c>
      <c r="N355" s="26" t="s">
        <v>73</v>
      </c>
      <c r="O355" s="26" t="s">
        <v>1291</v>
      </c>
      <c r="P355" s="17"/>
    </row>
    <row r="356" ht="127.5" spans="1:16">
      <c r="A356" s="17">
        <f t="shared" si="35"/>
        <v>350</v>
      </c>
      <c r="B356" s="17" t="s">
        <v>22</v>
      </c>
      <c r="C356" s="17" t="s">
        <v>1264</v>
      </c>
      <c r="D356" s="17" t="s">
        <v>24</v>
      </c>
      <c r="E356" s="18" t="s">
        <v>1292</v>
      </c>
      <c r="F356" s="17" t="s">
        <v>64</v>
      </c>
      <c r="G356" s="18">
        <v>10</v>
      </c>
      <c r="H356" s="18">
        <v>0</v>
      </c>
      <c r="I356" s="18">
        <v>0</v>
      </c>
      <c r="J356" s="18">
        <v>10</v>
      </c>
      <c r="K356" s="18">
        <v>0</v>
      </c>
      <c r="L356" s="18">
        <v>0</v>
      </c>
      <c r="M356" s="17" t="s">
        <v>1273</v>
      </c>
      <c r="N356" s="26" t="s">
        <v>1293</v>
      </c>
      <c r="O356" s="26" t="s">
        <v>1294</v>
      </c>
      <c r="P356" s="17"/>
    </row>
    <row r="357" ht="51" spans="1:16">
      <c r="A357" s="17">
        <f t="shared" si="35"/>
        <v>351</v>
      </c>
      <c r="B357" s="17" t="s">
        <v>22</v>
      </c>
      <c r="C357" s="17" t="s">
        <v>1264</v>
      </c>
      <c r="D357" s="17" t="s">
        <v>24</v>
      </c>
      <c r="E357" s="18" t="s">
        <v>1295</v>
      </c>
      <c r="F357" s="17" t="s">
        <v>64</v>
      </c>
      <c r="G357" s="18">
        <v>10</v>
      </c>
      <c r="H357" s="18">
        <v>0</v>
      </c>
      <c r="I357" s="18">
        <v>0</v>
      </c>
      <c r="J357" s="18">
        <v>10</v>
      </c>
      <c r="K357" s="18">
        <v>0</v>
      </c>
      <c r="L357" s="18">
        <v>0</v>
      </c>
      <c r="M357" s="17" t="s">
        <v>1273</v>
      </c>
      <c r="N357" s="26" t="s">
        <v>1296</v>
      </c>
      <c r="O357" s="26" t="s">
        <v>1297</v>
      </c>
      <c r="P357" s="17"/>
    </row>
    <row r="358" ht="102" spans="1:16">
      <c r="A358" s="17">
        <f t="shared" si="35"/>
        <v>352</v>
      </c>
      <c r="B358" s="17" t="s">
        <v>22</v>
      </c>
      <c r="C358" s="17" t="s">
        <v>1264</v>
      </c>
      <c r="D358" s="17" t="s">
        <v>24</v>
      </c>
      <c r="E358" s="18" t="s">
        <v>1298</v>
      </c>
      <c r="F358" s="17" t="s">
        <v>31</v>
      </c>
      <c r="G358" s="18">
        <v>10</v>
      </c>
      <c r="H358" s="18">
        <v>0</v>
      </c>
      <c r="I358" s="18">
        <v>0</v>
      </c>
      <c r="J358" s="18">
        <v>10</v>
      </c>
      <c r="K358" s="18">
        <v>0</v>
      </c>
      <c r="L358" s="18">
        <v>0</v>
      </c>
      <c r="M358" s="17" t="s">
        <v>1273</v>
      </c>
      <c r="N358" s="26" t="s">
        <v>81</v>
      </c>
      <c r="O358" s="26" t="s">
        <v>1299</v>
      </c>
      <c r="P358" s="17"/>
    </row>
    <row r="359" ht="51" spans="1:16">
      <c r="A359" s="17">
        <f t="shared" si="35"/>
        <v>353</v>
      </c>
      <c r="B359" s="17" t="s">
        <v>22</v>
      </c>
      <c r="C359" s="17" t="s">
        <v>1264</v>
      </c>
      <c r="D359" s="17" t="s">
        <v>24</v>
      </c>
      <c r="E359" s="18" t="s">
        <v>1300</v>
      </c>
      <c r="F359" s="17" t="s">
        <v>35</v>
      </c>
      <c r="G359" s="18">
        <v>50</v>
      </c>
      <c r="H359" s="18">
        <v>0</v>
      </c>
      <c r="I359" s="18">
        <v>0</v>
      </c>
      <c r="J359" s="18">
        <v>10</v>
      </c>
      <c r="K359" s="18">
        <v>40</v>
      </c>
      <c r="L359" s="18">
        <v>0</v>
      </c>
      <c r="M359" s="17" t="s">
        <v>1273</v>
      </c>
      <c r="N359" s="26" t="s">
        <v>1301</v>
      </c>
      <c r="O359" s="26" t="s">
        <v>1302</v>
      </c>
      <c r="P359" s="17"/>
    </row>
    <row r="360" ht="51" spans="1:16">
      <c r="A360" s="17">
        <f t="shared" si="35"/>
        <v>354</v>
      </c>
      <c r="B360" s="17" t="s">
        <v>22</v>
      </c>
      <c r="C360" s="17" t="s">
        <v>1264</v>
      </c>
      <c r="D360" s="17" t="s">
        <v>24</v>
      </c>
      <c r="E360" s="18" t="s">
        <v>1303</v>
      </c>
      <c r="F360" s="17" t="s">
        <v>53</v>
      </c>
      <c r="G360" s="18">
        <v>20</v>
      </c>
      <c r="H360" s="18">
        <v>0</v>
      </c>
      <c r="I360" s="18">
        <v>0</v>
      </c>
      <c r="J360" s="18">
        <v>20</v>
      </c>
      <c r="K360" s="18">
        <v>0</v>
      </c>
      <c r="L360" s="18">
        <v>0</v>
      </c>
      <c r="M360" s="17" t="s">
        <v>1273</v>
      </c>
      <c r="N360" s="26" t="s">
        <v>1304</v>
      </c>
      <c r="O360" s="26" t="s">
        <v>1305</v>
      </c>
      <c r="P360" s="17"/>
    </row>
    <row r="361" ht="102" spans="1:16">
      <c r="A361" s="17">
        <f t="shared" si="35"/>
        <v>355</v>
      </c>
      <c r="B361" s="17" t="s">
        <v>22</v>
      </c>
      <c r="C361" s="17" t="s">
        <v>1264</v>
      </c>
      <c r="D361" s="17" t="s">
        <v>24</v>
      </c>
      <c r="E361" s="18" t="s">
        <v>1306</v>
      </c>
      <c r="F361" s="17" t="s">
        <v>108</v>
      </c>
      <c r="G361" s="18">
        <v>70</v>
      </c>
      <c r="H361" s="18">
        <v>0</v>
      </c>
      <c r="I361" s="18">
        <v>0</v>
      </c>
      <c r="J361" s="18">
        <v>70</v>
      </c>
      <c r="K361" s="18">
        <v>0</v>
      </c>
      <c r="L361" s="18">
        <v>0</v>
      </c>
      <c r="M361" s="17" t="s">
        <v>1273</v>
      </c>
      <c r="N361" s="26" t="s">
        <v>1307</v>
      </c>
      <c r="O361" s="26" t="s">
        <v>1308</v>
      </c>
      <c r="P361" s="17"/>
    </row>
    <row r="362" ht="102" spans="1:16">
      <c r="A362" s="17">
        <f t="shared" si="35"/>
        <v>356</v>
      </c>
      <c r="B362" s="17" t="s">
        <v>22</v>
      </c>
      <c r="C362" s="17" t="s">
        <v>1264</v>
      </c>
      <c r="D362" s="17" t="s">
        <v>24</v>
      </c>
      <c r="E362" s="18" t="s">
        <v>1309</v>
      </c>
      <c r="F362" s="17" t="s">
        <v>108</v>
      </c>
      <c r="G362" s="18">
        <v>15</v>
      </c>
      <c r="H362" s="18">
        <v>0</v>
      </c>
      <c r="I362" s="18">
        <v>15</v>
      </c>
      <c r="J362" s="18">
        <v>0</v>
      </c>
      <c r="K362" s="18">
        <v>0</v>
      </c>
      <c r="L362" s="18">
        <v>0</v>
      </c>
      <c r="M362" s="17" t="s">
        <v>1273</v>
      </c>
      <c r="N362" s="26" t="s">
        <v>1310</v>
      </c>
      <c r="O362" s="26" t="s">
        <v>1311</v>
      </c>
      <c r="P362" s="17"/>
    </row>
    <row r="363" ht="51" spans="1:16">
      <c r="A363" s="17">
        <f t="shared" si="35"/>
        <v>357</v>
      </c>
      <c r="B363" s="17" t="s">
        <v>22</v>
      </c>
      <c r="C363" s="17" t="s">
        <v>1264</v>
      </c>
      <c r="D363" s="17" t="s">
        <v>24</v>
      </c>
      <c r="E363" s="18" t="s">
        <v>1312</v>
      </c>
      <c r="F363" s="17" t="s">
        <v>53</v>
      </c>
      <c r="G363" s="18">
        <v>69</v>
      </c>
      <c r="H363" s="18">
        <v>20</v>
      </c>
      <c r="I363" s="18">
        <v>0</v>
      </c>
      <c r="J363" s="18">
        <v>49</v>
      </c>
      <c r="K363" s="18">
        <v>0</v>
      </c>
      <c r="L363" s="18">
        <v>0</v>
      </c>
      <c r="M363" s="17" t="s">
        <v>1273</v>
      </c>
      <c r="N363" s="26" t="s">
        <v>1313</v>
      </c>
      <c r="O363" s="26" t="s">
        <v>1314</v>
      </c>
      <c r="P363" s="17"/>
    </row>
    <row r="364" ht="102" spans="1:16">
      <c r="A364" s="17">
        <f t="shared" ref="A364:A376" si="36">ROW()-6</f>
        <v>358</v>
      </c>
      <c r="B364" s="17" t="s">
        <v>22</v>
      </c>
      <c r="C364" s="17" t="s">
        <v>1264</v>
      </c>
      <c r="D364" s="17" t="s">
        <v>1315</v>
      </c>
      <c r="E364" s="18" t="s">
        <v>1316</v>
      </c>
      <c r="F364" s="17" t="s">
        <v>53</v>
      </c>
      <c r="G364" s="18">
        <v>28</v>
      </c>
      <c r="H364" s="18">
        <v>0</v>
      </c>
      <c r="I364" s="18">
        <v>28</v>
      </c>
      <c r="J364" s="18">
        <v>0</v>
      </c>
      <c r="K364" s="18">
        <v>0</v>
      </c>
      <c r="L364" s="18">
        <v>0</v>
      </c>
      <c r="M364" s="17" t="s">
        <v>1317</v>
      </c>
      <c r="N364" s="26" t="s">
        <v>1318</v>
      </c>
      <c r="O364" s="26" t="s">
        <v>1319</v>
      </c>
      <c r="P364" s="17"/>
    </row>
    <row r="365" ht="127.5" spans="1:16">
      <c r="A365" s="17">
        <f t="shared" si="36"/>
        <v>359</v>
      </c>
      <c r="B365" s="17" t="s">
        <v>22</v>
      </c>
      <c r="C365" s="17" t="s">
        <v>1264</v>
      </c>
      <c r="D365" s="17" t="s">
        <v>24</v>
      </c>
      <c r="E365" s="17" t="s">
        <v>1320</v>
      </c>
      <c r="F365" s="17" t="s">
        <v>53</v>
      </c>
      <c r="G365" s="18">
        <v>16</v>
      </c>
      <c r="H365" s="18">
        <v>0</v>
      </c>
      <c r="I365" s="18">
        <v>0</v>
      </c>
      <c r="J365" s="18">
        <v>16</v>
      </c>
      <c r="K365" s="18">
        <v>0</v>
      </c>
      <c r="L365" s="18">
        <v>0</v>
      </c>
      <c r="M365" s="17" t="s">
        <v>1273</v>
      </c>
      <c r="N365" s="26" t="s">
        <v>1321</v>
      </c>
      <c r="O365" s="26" t="s">
        <v>1322</v>
      </c>
      <c r="P365" s="17"/>
    </row>
    <row r="366" ht="102" spans="1:16">
      <c r="A366" s="17">
        <f t="shared" si="36"/>
        <v>360</v>
      </c>
      <c r="B366" s="17" t="s">
        <v>22</v>
      </c>
      <c r="C366" s="17" t="s">
        <v>1264</v>
      </c>
      <c r="D366" s="17" t="s">
        <v>1285</v>
      </c>
      <c r="E366" s="17" t="s">
        <v>1323</v>
      </c>
      <c r="F366" s="17" t="s">
        <v>53</v>
      </c>
      <c r="G366" s="18">
        <v>20</v>
      </c>
      <c r="H366" s="18">
        <v>0</v>
      </c>
      <c r="I366" s="18">
        <v>0</v>
      </c>
      <c r="J366" s="18">
        <v>20</v>
      </c>
      <c r="K366" s="18">
        <v>0</v>
      </c>
      <c r="L366" s="18">
        <v>0</v>
      </c>
      <c r="M366" s="17" t="s">
        <v>1287</v>
      </c>
      <c r="N366" s="26" t="s">
        <v>1324</v>
      </c>
      <c r="O366" s="26" t="s">
        <v>1325</v>
      </c>
      <c r="P366" s="17"/>
    </row>
    <row r="367" ht="102" spans="1:16">
      <c r="A367" s="17">
        <f t="shared" si="36"/>
        <v>361</v>
      </c>
      <c r="B367" s="17" t="s">
        <v>22</v>
      </c>
      <c r="C367" s="17" t="s">
        <v>1264</v>
      </c>
      <c r="D367" s="17" t="s">
        <v>1326</v>
      </c>
      <c r="E367" s="17" t="s">
        <v>1327</v>
      </c>
      <c r="F367" s="17" t="s">
        <v>53</v>
      </c>
      <c r="G367" s="18">
        <v>20</v>
      </c>
      <c r="H367" s="18">
        <v>0</v>
      </c>
      <c r="I367" s="18">
        <v>0</v>
      </c>
      <c r="J367" s="18">
        <v>20</v>
      </c>
      <c r="K367" s="18">
        <v>0</v>
      </c>
      <c r="L367" s="18">
        <v>0</v>
      </c>
      <c r="M367" s="17" t="s">
        <v>1328</v>
      </c>
      <c r="N367" s="26" t="s">
        <v>1324</v>
      </c>
      <c r="O367" s="26" t="s">
        <v>1329</v>
      </c>
      <c r="P367" s="17"/>
    </row>
    <row r="368" ht="102" spans="1:16">
      <c r="A368" s="17">
        <f t="shared" si="36"/>
        <v>362</v>
      </c>
      <c r="B368" s="17" t="s">
        <v>22</v>
      </c>
      <c r="C368" s="17" t="s">
        <v>1264</v>
      </c>
      <c r="D368" s="17" t="s">
        <v>1315</v>
      </c>
      <c r="E368" s="17" t="s">
        <v>1330</v>
      </c>
      <c r="F368" s="17" t="s">
        <v>95</v>
      </c>
      <c r="G368" s="18">
        <v>5</v>
      </c>
      <c r="H368" s="18">
        <v>0</v>
      </c>
      <c r="I368" s="18">
        <v>5</v>
      </c>
      <c r="J368" s="18">
        <v>0</v>
      </c>
      <c r="K368" s="18">
        <v>0</v>
      </c>
      <c r="L368" s="18">
        <v>0</v>
      </c>
      <c r="M368" s="17" t="s">
        <v>1317</v>
      </c>
      <c r="N368" s="26" t="s">
        <v>1331</v>
      </c>
      <c r="O368" s="26" t="s">
        <v>1332</v>
      </c>
      <c r="P368" s="17"/>
    </row>
    <row r="369" ht="51" spans="1:16">
      <c r="A369" s="17">
        <f t="shared" si="36"/>
        <v>363</v>
      </c>
      <c r="B369" s="17" t="s">
        <v>22</v>
      </c>
      <c r="C369" s="17" t="s">
        <v>1264</v>
      </c>
      <c r="D369" s="17" t="s">
        <v>24</v>
      </c>
      <c r="E369" s="17" t="s">
        <v>1333</v>
      </c>
      <c r="F369" s="17" t="s">
        <v>35</v>
      </c>
      <c r="G369" s="18">
        <v>25</v>
      </c>
      <c r="H369" s="18">
        <v>0</v>
      </c>
      <c r="I369" s="18">
        <v>0</v>
      </c>
      <c r="J369" s="18">
        <v>25</v>
      </c>
      <c r="K369" s="18">
        <v>0</v>
      </c>
      <c r="L369" s="18">
        <v>0</v>
      </c>
      <c r="M369" s="17" t="s">
        <v>1273</v>
      </c>
      <c r="N369" s="26" t="s">
        <v>1334</v>
      </c>
      <c r="O369" s="26" t="s">
        <v>1335</v>
      </c>
      <c r="P369" s="17"/>
    </row>
    <row r="370" ht="76.5" spans="1:16">
      <c r="A370" s="17">
        <f t="shared" si="36"/>
        <v>364</v>
      </c>
      <c r="B370" s="17" t="s">
        <v>22</v>
      </c>
      <c r="C370" s="17" t="s">
        <v>1264</v>
      </c>
      <c r="D370" s="17" t="s">
        <v>1276</v>
      </c>
      <c r="E370" s="17" t="s">
        <v>1336</v>
      </c>
      <c r="F370" s="17" t="s">
        <v>53</v>
      </c>
      <c r="G370" s="18">
        <v>30</v>
      </c>
      <c r="H370" s="18">
        <v>0</v>
      </c>
      <c r="I370" s="18">
        <v>30</v>
      </c>
      <c r="J370" s="18">
        <v>0</v>
      </c>
      <c r="K370" s="18">
        <v>0</v>
      </c>
      <c r="L370" s="18">
        <v>0</v>
      </c>
      <c r="M370" s="17" t="s">
        <v>1278</v>
      </c>
      <c r="N370" s="26" t="s">
        <v>1337</v>
      </c>
      <c r="O370" s="26" t="s">
        <v>1338</v>
      </c>
      <c r="P370" s="17"/>
    </row>
    <row r="371" ht="76.5" spans="1:16">
      <c r="A371" s="17">
        <f t="shared" si="36"/>
        <v>365</v>
      </c>
      <c r="B371" s="17" t="s">
        <v>22</v>
      </c>
      <c r="C371" s="17" t="s">
        <v>1264</v>
      </c>
      <c r="D371" s="17" t="s">
        <v>24</v>
      </c>
      <c r="E371" s="17" t="s">
        <v>1339</v>
      </c>
      <c r="F371" s="17" t="s">
        <v>53</v>
      </c>
      <c r="G371" s="18">
        <v>20</v>
      </c>
      <c r="H371" s="18">
        <v>0</v>
      </c>
      <c r="I371" s="18">
        <v>0</v>
      </c>
      <c r="J371" s="18">
        <v>20</v>
      </c>
      <c r="K371" s="18">
        <v>0</v>
      </c>
      <c r="L371" s="18">
        <v>0</v>
      </c>
      <c r="M371" s="17" t="s">
        <v>1273</v>
      </c>
      <c r="N371" s="26" t="s">
        <v>1340</v>
      </c>
      <c r="O371" s="26" t="s">
        <v>1341</v>
      </c>
      <c r="P371" s="17"/>
    </row>
    <row r="372" ht="127.5" spans="1:16">
      <c r="A372" s="17">
        <f t="shared" si="36"/>
        <v>366</v>
      </c>
      <c r="B372" s="17" t="s">
        <v>22</v>
      </c>
      <c r="C372" s="17" t="s">
        <v>1264</v>
      </c>
      <c r="D372" s="17" t="s">
        <v>1265</v>
      </c>
      <c r="E372" s="17" t="s">
        <v>1342</v>
      </c>
      <c r="F372" s="17" t="s">
        <v>53</v>
      </c>
      <c r="G372" s="18">
        <v>90</v>
      </c>
      <c r="H372" s="18">
        <v>0</v>
      </c>
      <c r="I372" s="18">
        <v>90</v>
      </c>
      <c r="J372" s="18">
        <v>0</v>
      </c>
      <c r="K372" s="18">
        <v>0</v>
      </c>
      <c r="L372" s="18">
        <v>0</v>
      </c>
      <c r="M372" s="17" t="s">
        <v>1267</v>
      </c>
      <c r="N372" s="26" t="s">
        <v>1343</v>
      </c>
      <c r="O372" s="26" t="s">
        <v>1344</v>
      </c>
      <c r="P372" s="17"/>
    </row>
    <row r="373" ht="51" spans="1:16">
      <c r="A373" s="17">
        <f t="shared" si="36"/>
        <v>367</v>
      </c>
      <c r="B373" s="17" t="s">
        <v>22</v>
      </c>
      <c r="C373" s="17" t="s">
        <v>1264</v>
      </c>
      <c r="D373" s="17" t="s">
        <v>1265</v>
      </c>
      <c r="E373" s="17" t="s">
        <v>1345</v>
      </c>
      <c r="F373" s="17" t="s">
        <v>53</v>
      </c>
      <c r="G373" s="18">
        <v>8</v>
      </c>
      <c r="H373" s="18">
        <v>0</v>
      </c>
      <c r="I373" s="18">
        <v>0</v>
      </c>
      <c r="J373" s="18">
        <v>0</v>
      </c>
      <c r="K373" s="18">
        <v>0</v>
      </c>
      <c r="L373" s="18">
        <f t="shared" ref="L373:L376" si="37">G373</f>
        <v>8</v>
      </c>
      <c r="M373" s="17" t="s">
        <v>1267</v>
      </c>
      <c r="N373" s="26" t="s">
        <v>1346</v>
      </c>
      <c r="O373" s="26" t="s">
        <v>1347</v>
      </c>
      <c r="P373" s="17" t="s">
        <v>1348</v>
      </c>
    </row>
    <row r="374" ht="76.5" spans="1:16">
      <c r="A374" s="17">
        <f t="shared" si="36"/>
        <v>368</v>
      </c>
      <c r="B374" s="17" t="s">
        <v>22</v>
      </c>
      <c r="C374" s="17" t="s">
        <v>1264</v>
      </c>
      <c r="D374" s="17" t="s">
        <v>24</v>
      </c>
      <c r="E374" s="17" t="s">
        <v>1349</v>
      </c>
      <c r="F374" s="17" t="s">
        <v>91</v>
      </c>
      <c r="G374" s="18">
        <v>5</v>
      </c>
      <c r="H374" s="18">
        <v>0</v>
      </c>
      <c r="I374" s="18">
        <v>0</v>
      </c>
      <c r="J374" s="18">
        <v>0</v>
      </c>
      <c r="K374" s="18">
        <v>0</v>
      </c>
      <c r="L374" s="18">
        <f t="shared" si="37"/>
        <v>5</v>
      </c>
      <c r="M374" s="17" t="s">
        <v>1273</v>
      </c>
      <c r="N374" s="26" t="s">
        <v>1350</v>
      </c>
      <c r="O374" s="26" t="s">
        <v>1351</v>
      </c>
      <c r="P374" s="17" t="s">
        <v>1348</v>
      </c>
    </row>
    <row r="375" ht="51" spans="1:16">
      <c r="A375" s="17">
        <f t="shared" si="36"/>
        <v>369</v>
      </c>
      <c r="B375" s="17" t="s">
        <v>22</v>
      </c>
      <c r="C375" s="17" t="s">
        <v>1264</v>
      </c>
      <c r="D375" s="17" t="s">
        <v>1315</v>
      </c>
      <c r="E375" s="17" t="s">
        <v>1352</v>
      </c>
      <c r="F375" s="17" t="s">
        <v>95</v>
      </c>
      <c r="G375" s="18">
        <v>18</v>
      </c>
      <c r="H375" s="18">
        <v>0</v>
      </c>
      <c r="I375" s="18">
        <v>0</v>
      </c>
      <c r="J375" s="18">
        <v>0</v>
      </c>
      <c r="K375" s="18">
        <v>0</v>
      </c>
      <c r="L375" s="18">
        <f t="shared" si="37"/>
        <v>18</v>
      </c>
      <c r="M375" s="17" t="s">
        <v>1273</v>
      </c>
      <c r="N375" s="26" t="s">
        <v>1353</v>
      </c>
      <c r="O375" s="26" t="s">
        <v>1354</v>
      </c>
      <c r="P375" s="17" t="s">
        <v>1348</v>
      </c>
    </row>
    <row r="376" ht="51" spans="1:16">
      <c r="A376" s="17">
        <f t="shared" si="36"/>
        <v>370</v>
      </c>
      <c r="B376" s="17" t="s">
        <v>22</v>
      </c>
      <c r="C376" s="17" t="s">
        <v>1264</v>
      </c>
      <c r="D376" s="17" t="s">
        <v>1285</v>
      </c>
      <c r="E376" s="17" t="s">
        <v>1355</v>
      </c>
      <c r="F376" s="17" t="s">
        <v>53</v>
      </c>
      <c r="G376" s="18">
        <v>15</v>
      </c>
      <c r="H376" s="18">
        <v>0</v>
      </c>
      <c r="I376" s="18">
        <v>0</v>
      </c>
      <c r="J376" s="18">
        <v>0</v>
      </c>
      <c r="K376" s="18">
        <v>0</v>
      </c>
      <c r="L376" s="18">
        <f t="shared" si="37"/>
        <v>15</v>
      </c>
      <c r="M376" s="17" t="s">
        <v>1287</v>
      </c>
      <c r="N376" s="26" t="s">
        <v>1356</v>
      </c>
      <c r="O376" s="26" t="s">
        <v>1357</v>
      </c>
      <c r="P376" s="17" t="s">
        <v>1348</v>
      </c>
    </row>
  </sheetData>
  <autoFilter xmlns:etc="http://www.wps.cn/officeDocument/2017/etCustomData" ref="A5:Q376" etc:filterBottomFollowUsedRange="0">
    <extLst/>
  </autoFilter>
  <mergeCells count="17">
    <mergeCell ref="A1:B1"/>
    <mergeCell ref="A2:P2"/>
    <mergeCell ref="A3:E3"/>
    <mergeCell ref="O3:P3"/>
    <mergeCell ref="H4:L4"/>
    <mergeCell ref="A6:F6"/>
    <mergeCell ref="A4:A5"/>
    <mergeCell ref="B4:B5"/>
    <mergeCell ref="C4:C5"/>
    <mergeCell ref="D4:D5"/>
    <mergeCell ref="E4:E5"/>
    <mergeCell ref="F4:F5"/>
    <mergeCell ref="G4:G5"/>
    <mergeCell ref="M4:M5"/>
    <mergeCell ref="N4:N5"/>
    <mergeCell ref="O4:O5"/>
    <mergeCell ref="P4:P5"/>
  </mergeCells>
  <dataValidations count="2">
    <dataValidation type="list" allowBlank="1" showInputMessage="1" showErrorMessage="1" sqref="F9 F23 F48 F59 F87 F97 F120 F140 F160 F180 F204 F228 F252 F264 F280 F310 F26:F27">
      <formula1>"人居环境,风貌提升,绿美建设,资源保护,基础设施,公共服务,产业发展,文明乡风,乡村治理"</formula1>
    </dataValidation>
    <dataValidation type="decimal" operator="between" allowBlank="1" showInputMessage="1" showErrorMessage="1" errorTitle="请输入数字" sqref="G104 I104">
      <formula1>0</formula1>
      <formula2>100000000</formula2>
    </dataValidation>
  </dataValidations>
  <pageMargins left="0.590277777777778" right="0.590277777777778" top="0.707638888888889" bottom="0.707638888888889" header="0.5" footer="0.5"/>
  <pageSetup paperSize="9" scale="3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WPS_1554076962</cp:lastModifiedBy>
  <dcterms:created xsi:type="dcterms:W3CDTF">2025-05-06T02:35:00Z</dcterms:created>
  <dcterms:modified xsi:type="dcterms:W3CDTF">2025-06-23T09:22:16Z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5318A484BA5245FEB953EE3369A83674_13</vt:lpwstr>
  </property>
  <property fmtid="{D5CDD505-2E9C-101B-9397-08002B2CF9AE}" pid="3" name="KSOProductBuildVer">
    <vt:lpwstr>2052-12.1.0.21171</vt:lpwstr>
  </property>
</Properties>
</file>